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1'!$A$1:$N$30</definedName>
  </definedNames>
  <calcPr fullCalcOnLoad="1"/>
</workbook>
</file>

<file path=xl/sharedStrings.xml><?xml version="1.0" encoding="utf-8"?>
<sst xmlns="http://schemas.openxmlformats.org/spreadsheetml/2006/main" count="336" uniqueCount="198">
  <si>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</si>
  <si>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</si>
  <si>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I. Машины и оборудование</t>
  </si>
  <si>
    <t>Акт приемки-передачи</t>
  </si>
  <si>
    <t>Компьютер</t>
  </si>
  <si>
    <t>Электрический счетчик</t>
  </si>
  <si>
    <t>III. Производственный и хозяйственный инвентарь</t>
  </si>
  <si>
    <t>3.2.</t>
  </si>
  <si>
    <t>3.3.</t>
  </si>
  <si>
    <t>3.6.</t>
  </si>
  <si>
    <t>3.7.</t>
  </si>
  <si>
    <t>3.8.</t>
  </si>
  <si>
    <t>3.10.</t>
  </si>
  <si>
    <t>3.11.</t>
  </si>
  <si>
    <t>3.13.</t>
  </si>
  <si>
    <t>3.14.</t>
  </si>
  <si>
    <t>3.15.</t>
  </si>
  <si>
    <t>II. Муниципальные унитарные предприятия</t>
  </si>
  <si>
    <t>2.1.
...</t>
  </si>
  <si>
    <t>III. Хозяйственные общества, товарищества</t>
  </si>
  <si>
    <t xml:space="preserve">3.1.
</t>
  </si>
  <si>
    <t>4.1.
...</t>
  </si>
  <si>
    <t>Ливенского района Орловской области</t>
  </si>
  <si>
    <t>М.П.</t>
  </si>
  <si>
    <t>VI. Акции акционерных обществ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</si>
  <si>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</si>
  <si>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</si>
  <si>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</si>
  <si>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</si>
  <si>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</si>
  <si>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</si>
  <si>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</si>
  <si>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</si>
  <si>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</si>
  <si>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</si>
  <si>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</si>
  <si>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</si>
  <si>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</si>
  <si>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III. Сооружения</t>
  </si>
  <si>
    <t>Стенка</t>
  </si>
  <si>
    <t>Шкаф книжный</t>
  </si>
  <si>
    <t>Стол</t>
  </si>
  <si>
    <t>Наименование движимого имущества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</si>
  <si>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</si>
  <si>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</si>
  <si>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</si>
  <si>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</si>
  <si>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</si>
  <si>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Факс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</si>
  <si>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</si>
  <si>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</si>
  <si>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</si>
  <si>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</si>
  <si>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</si>
  <si>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</si>
  <si>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</si>
  <si>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 xml:space="preserve">
I. Жилые помещения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</si>
  <si>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</si>
  <si>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</si>
  <si>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</si>
  <si>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</si>
  <si>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</si>
  <si>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</si>
  <si>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</si>
  <si>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</si>
  <si>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</si>
  <si>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</si>
  <si>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</si>
  <si>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</si>
  <si>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</si>
  <si>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</si>
  <si>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II. Транспортные средства</t>
  </si>
  <si>
    <t>2.1.</t>
  </si>
  <si>
    <t>Кресло офисное</t>
  </si>
  <si>
    <t>IV. Прочие основные средства</t>
  </si>
  <si>
    <t>4.1.</t>
  </si>
  <si>
    <t>V. Библиотечный фонд</t>
  </si>
  <si>
    <t>5.1.</t>
  </si>
  <si>
    <t>1.19.</t>
  </si>
  <si>
    <t>1.20.</t>
  </si>
  <si>
    <t>1.21.</t>
  </si>
  <si>
    <t>Итого:</t>
  </si>
  <si>
    <t>II. Здания, строения, объекты незавершенного строительства, нежилые помещения</t>
  </si>
  <si>
    <t xml:space="preserve">2.1.
</t>
  </si>
  <si>
    <t xml:space="preserve">2.2.
</t>
  </si>
  <si>
    <t>Раздел 1: Муниципальное недвижимое имущество Беломестненского сельского поселения Ливенского района Орловской области</t>
  </si>
  <si>
    <t xml:space="preserve">Здание туалета </t>
  </si>
  <si>
    <t>сл. Беломестное, ул. Воронежская д.17/нет</t>
  </si>
  <si>
    <t>Здание администрации Беломестненского сельского поселения</t>
  </si>
  <si>
    <t>57-57-06/018-2006-060</t>
  </si>
  <si>
    <t>Свидетельство о государственной регистрации права от 11.07.2006г. 57 АА №419710</t>
  </si>
  <si>
    <t>Изгородь металлическая</t>
  </si>
  <si>
    <t>Раздел 2:  Муниципальное движимое имущество Беломестненского сельского поселения Ливенского района Орловской области</t>
  </si>
  <si>
    <t>Приобретено за счет бюджетных средств</t>
  </si>
  <si>
    <t>Инвертор</t>
  </si>
  <si>
    <t>Ксерокс 3 в 1</t>
  </si>
  <si>
    <t>Ксерокс CANON</t>
  </si>
  <si>
    <t>МФУ Brother</t>
  </si>
  <si>
    <t>Принтер CANON</t>
  </si>
  <si>
    <t>СУиЗ Лоцман</t>
  </si>
  <si>
    <t>Сигнализатор СОУ-1</t>
  </si>
  <si>
    <t>Автомашина УАЗ-512</t>
  </si>
  <si>
    <t>Управление муниципального имущества администрации Ливенского района</t>
  </si>
  <si>
    <t>Сейф</t>
  </si>
  <si>
    <t>Стенка Арсений</t>
  </si>
  <si>
    <t>Тумба</t>
  </si>
  <si>
    <t>Шкаф по документы</t>
  </si>
  <si>
    <t>Пожарный гидрант с подставками 3шт.</t>
  </si>
  <si>
    <t>6.1.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</si>
  <si>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Беломестненскому сельскому поселению Ливенского района Орловской области, иные юридические лица, в которых Беломестненское сельское поселение Ливенского района Орловской области является учредителем (участником)</t>
  </si>
  <si>
    <t>IV. Иные юридические лица, в которых Беломестненское сельское поселение Ливенского района Орловской области является учредителем (участником)</t>
  </si>
  <si>
    <t>______________________        Е.С. Пушкина</t>
  </si>
  <si>
    <t>______________________        А.Н. Платошкин</t>
  </si>
  <si>
    <t xml:space="preserve">Глава Беломестненского сельского поселения </t>
  </si>
  <si>
    <t xml:space="preserve">Беломестненского сельского поселения Ливенского района Орловской области </t>
  </si>
  <si>
    <t>__ _______ 20__ г.</t>
  </si>
  <si>
    <t>Реквизиты до­кументов ― оснований возникновения (прекращения) права  муниципальной собственности  на недвижимое имущество</t>
  </si>
  <si>
    <t>Реквизиты документов ― оснований возникновения (прекращения) права  муниципаль­ной собственности на движимое имущество</t>
  </si>
  <si>
    <t>Размер доли, принадлежащей муниципальному образованию в уставном (складчатом) капитале, в процентах (для хозяйственных обществ и товариществ)</t>
  </si>
  <si>
    <t>2.2</t>
  </si>
  <si>
    <t>Автомобиль УАЗ-315195</t>
  </si>
  <si>
    <t>CANON 4в1</t>
  </si>
  <si>
    <t>Компьютер в сборе</t>
  </si>
  <si>
    <t xml:space="preserve">Принтер CANON </t>
  </si>
  <si>
    <t>Контейнер мусорный 3шт.</t>
  </si>
  <si>
    <t>Контейнер ТБО 15 шт.</t>
  </si>
  <si>
    <t>Контейнер ТБО 10 шт.</t>
  </si>
  <si>
    <t>3.1.</t>
  </si>
  <si>
    <t>3.4.</t>
  </si>
  <si>
    <t>3.5.</t>
  </si>
  <si>
    <t>3.9</t>
  </si>
  <si>
    <t>3.12.</t>
  </si>
  <si>
    <t>3.16.</t>
  </si>
  <si>
    <t>Составил: начальник отдела по плантрованию, финансам, бухгалтерскому учету и отчетности</t>
  </si>
  <si>
    <t>д.Горностаевка</t>
  </si>
  <si>
    <t xml:space="preserve">Котел газовый </t>
  </si>
  <si>
    <r>
      <t xml:space="preserve">1.1.    </t>
    </r>
    <r>
      <rPr>
        <b/>
        <sz val="12"/>
        <rFont val="Arial"/>
        <family val="2"/>
      </rPr>
      <t>...</t>
    </r>
  </si>
  <si>
    <r>
      <t xml:space="preserve">1.1          </t>
    </r>
    <r>
      <rPr>
        <b/>
        <sz val="12"/>
        <rFont val="Nimbus Roman No9 L;Times New Ro"/>
        <family val="0"/>
      </rPr>
      <t>…</t>
    </r>
  </si>
  <si>
    <t>1.1.</t>
  </si>
  <si>
    <t>1.2.</t>
  </si>
  <si>
    <t>1.7.</t>
  </si>
  <si>
    <t>1.8.</t>
  </si>
  <si>
    <t>3.17.</t>
  </si>
  <si>
    <t>земельный участок зарегистрирован 03.10.2017 выписка из ЕГРН</t>
  </si>
  <si>
    <t>Генератор</t>
  </si>
  <si>
    <t>МФУ Canon i-SENSYS MF3010</t>
  </si>
  <si>
    <t>Станция управления "ОНИКС"</t>
  </si>
  <si>
    <t>IV. Земельные участки</t>
  </si>
  <si>
    <t>Земельный участок</t>
  </si>
  <si>
    <t>сл.Беломестное</t>
  </si>
  <si>
    <t>57:22:0000000:1321</t>
  </si>
  <si>
    <t>1090+/- 11кв.м.</t>
  </si>
  <si>
    <t>4.2.</t>
  </si>
  <si>
    <t>57:22:0040301:82</t>
  </si>
  <si>
    <t>1361 +/- 12кв.м.</t>
  </si>
  <si>
    <t>Беседка</t>
  </si>
  <si>
    <t>сл.Беломестное пер.Курский д.13</t>
  </si>
  <si>
    <t>Игровой комплекс</t>
  </si>
  <si>
    <t>п.Ямской ул.Заречная</t>
  </si>
  <si>
    <t>Песочница с грибком</t>
  </si>
  <si>
    <t>Карусель семицветик</t>
  </si>
  <si>
    <t>Горка малая</t>
  </si>
  <si>
    <t>Турник разноуровневый</t>
  </si>
  <si>
    <t>Ворота футбольные 2 шт.</t>
  </si>
  <si>
    <t>Баскетбольное кольцо</t>
  </si>
  <si>
    <t>Качели двойные</t>
  </si>
  <si>
    <t>3.9.</t>
  </si>
  <si>
    <t>сл.Беломестное, ул.Воронежская/нет</t>
  </si>
  <si>
    <t>Котел газовый</t>
  </si>
  <si>
    <t>Бензокоса Husqvar</t>
  </si>
  <si>
    <t>Бензопила STIHL MS180</t>
  </si>
  <si>
    <t>Шкаф металлический</t>
  </si>
  <si>
    <t>3.18.</t>
  </si>
  <si>
    <t>Балансовая стоимость недвижимого имущества</t>
  </si>
  <si>
    <t>Начисленная 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</si>
  <si>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</si>
  <si>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</si>
  <si>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Установленные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</si>
  <si>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Сделки с имуществом</t>
  </si>
  <si>
    <t>Балансовая стоимость движимого имущества</t>
  </si>
  <si>
    <t>Правообладатель муниципального ­движимого имущества</t>
  </si>
  <si>
    <t>Установленные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</si>
  <si>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Иное имущество, не относящееся к недвижимым и движимым вещам</t>
  </si>
  <si>
    <t>Вид и наименование объекта имущественного права</t>
  </si>
  <si>
    <t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</t>
  </si>
  <si>
    <t>Примечание</t>
  </si>
  <si>
    <t>Шкаф управления Оникс МКЗ-25-GPRS-IP54-У3.1</t>
  </si>
  <si>
    <t>Реестр муниципального имущества Беломестненского сельского поселения Ливенского района Орловской области на 01.01.2024 г.</t>
  </si>
  <si>
    <t>3.19.</t>
  </si>
  <si>
    <t>Скамья парковая 1,5м</t>
  </si>
  <si>
    <t>1.22.</t>
  </si>
  <si>
    <t>Агрегат ЭЦВ 6-10-100</t>
  </si>
  <si>
    <t>1.23.</t>
  </si>
  <si>
    <t>Агрегат ЭЦВ 6-6.5-105</t>
  </si>
  <si>
    <t>1.24.</t>
  </si>
  <si>
    <t>Агрегат ЭЦВ 6-6.5-85</t>
  </si>
  <si>
    <t>1.25.</t>
  </si>
  <si>
    <t>Счетчик газ СМТ-Смарт G4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</si>
</sst>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#,##0.00_ ;\-#,##0.00\ "/>
    <numFmt numFmtId="180" formatCode="[$-FC19]d\ mmmm\ yyyy\ &quot;г.&quot;"/>
  </numFmts>
  <fonts count="52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Nimbus Roman No9 L;Times New Ro"/>
      <family val="1"/>
    </font>
    <font>
      <b/>
      <sz val="10"/>
      <name val="Nimbus Roman No9 L;Times New 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justify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10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0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justify" wrapText="1"/>
    </xf>
    <xf numFmtId="172" fontId="7" fillId="0" borderId="11" xfId="0" applyNumberFormat="1" applyFont="1" applyBorder="1" applyAlignment="1">
      <alignment horizontal="justify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justify" wrapText="1"/>
    </xf>
    <xf numFmtId="0" fontId="11" fillId="33" borderId="11" xfId="0" applyFont="1" applyFill="1" applyBorder="1" applyAlignment="1">
      <alignment horizontal="center" vertical="top" wrapText="1"/>
    </xf>
    <xf numFmtId="172" fontId="11" fillId="33" borderId="11" xfId="0" applyNumberFormat="1" applyFont="1" applyFill="1" applyBorder="1" applyAlignment="1">
      <alignment horizontal="center" vertical="top" wrapText="1"/>
    </xf>
    <xf numFmtId="173" fontId="11" fillId="33" borderId="11" xfId="60" applyFont="1" applyFill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52" applyFont="1" applyBorder="1" applyAlignment="1">
      <alignment horizontal="center" wrapText="1"/>
      <protection/>
    </xf>
    <xf numFmtId="4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33" borderId="11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171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justify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wrapText="1"/>
    </xf>
    <xf numFmtId="177" fontId="6" fillId="0" borderId="11" xfId="5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77" fontId="6" fillId="0" borderId="11" xfId="5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justify"/>
    </xf>
    <xf numFmtId="49" fontId="16" fillId="0" borderId="11" xfId="0" applyNumberFormat="1" applyFont="1" applyFill="1" applyBorder="1" applyAlignment="1">
      <alignment horizontal="justify"/>
    </xf>
    <xf numFmtId="0" fontId="10" fillId="0" borderId="11" xfId="0" applyFont="1" applyBorder="1" applyAlignment="1">
      <alignment wrapText="1"/>
    </xf>
    <xf numFmtId="49" fontId="6" fillId="0" borderId="11" xfId="0" applyNumberFormat="1" applyFont="1" applyFill="1" applyBorder="1" applyAlignment="1">
      <alignment horizontal="justify"/>
    </xf>
    <xf numFmtId="0" fontId="6" fillId="0" borderId="11" xfId="52" applyFont="1" applyBorder="1" applyAlignment="1">
      <alignment wrapText="1"/>
      <protection/>
    </xf>
    <xf numFmtId="0" fontId="5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0" fontId="12" fillId="0" borderId="11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Раздел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4">
      <selection activeCell="A1" sqref="A1:L1"/>
    </sheetView>
  </sheetViews>
  <sheetFormatPr defaultColWidth="11.57421875" defaultRowHeight="12.75"/>
  <cols>
    <col min="1" max="1" width="11.57421875" style="0" customWidth="1"/>
    <col min="2" max="2" width="18.8515625" style="0" customWidth="1"/>
    <col min="3" max="3" width="19.00390625" style="0" customWidth="1"/>
    <col min="4" max="5" width="11.57421875" style="0" customWidth="1"/>
    <col min="6" max="6" width="15.7109375" style="0" customWidth="1"/>
    <col min="7" max="7" width="17.28125" style="0" customWidth="1"/>
    <col min="8" max="10" width="11.57421875" style="0" customWidth="1"/>
    <col min="11" max="11" width="16.140625" style="0" customWidth="1"/>
    <col min="12" max="12" width="15.140625" style="0" customWidth="1"/>
    <col min="13" max="13" width="12.421875" style="0" customWidth="1"/>
    <col min="14" max="14" width="15.57421875" style="0" hidden="1" customWidth="1"/>
  </cols>
  <sheetData>
    <row r="1" spans="1:12" ht="16.5" customHeight="1">
      <c r="A1" s="93" t="s">
        <v>187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ht="15">
      <c r="A2" s="1"/>
    </row>
    <row r="3" ht="15">
      <c r="A3" s="2" t="s">
        <v>85</v>
      </c>
    </row>
    <row r="4" ht="15">
      <c r="A4" s="3"/>
    </row>
    <row r="5" spans="1:14" s="4" customFormat="1" ht="150" customHeight="1">
      <c r="A5" s="36" t="s">
        <v>49</v>
      </c>
      <c r="B5" s="37" t="s">
        <v>50</v>
      </c>
      <c r="C5" s="37" t="s">
        <v>51</v>
      </c>
      <c r="D5" s="37" t="s">
        <v>52</v>
      </c>
      <c r="E5" s="37" t="s">
        <v>53</v>
      </c>
      <c r="F5" s="37" t="s">
        <v>173</v>
      </c>
      <c r="G5" s="37" t="s">
        <v>174</v>
      </c>
      <c r="H5" s="37" t="s">
        <v>175</v>
      </c>
      <c r="I5" s="37" t="s">
        <v>54</v>
      </c>
      <c r="J5" s="37" t="s">
        <v>55</v>
      </c>
      <c r="K5" s="37" t="s">
        <v>116</v>
      </c>
      <c r="L5" s="37" t="s">
        <v>176</v>
      </c>
      <c r="M5" s="37" t="s">
        <v>177</v>
      </c>
      <c r="N5" s="37" t="s">
        <v>178</v>
      </c>
    </row>
    <row r="6" spans="1:14" ht="15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</row>
    <row r="7" spans="1:14" ht="24" customHeight="1">
      <c r="A7" s="94" t="s">
        <v>56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30.75" customHeight="1">
      <c r="A8" s="41" t="s">
        <v>137</v>
      </c>
      <c r="B8" s="41" t="s">
        <v>27</v>
      </c>
      <c r="C8" s="41" t="s">
        <v>27</v>
      </c>
      <c r="D8" s="41" t="s">
        <v>27</v>
      </c>
      <c r="E8" s="41" t="s">
        <v>27</v>
      </c>
      <c r="F8" s="41" t="s">
        <v>27</v>
      </c>
      <c r="G8" s="41" t="s">
        <v>27</v>
      </c>
      <c r="H8" s="41" t="s">
        <v>27</v>
      </c>
      <c r="I8" s="41" t="s">
        <v>27</v>
      </c>
      <c r="J8" s="41" t="s">
        <v>27</v>
      </c>
      <c r="K8" s="41" t="s">
        <v>27</v>
      </c>
      <c r="L8" s="41" t="s">
        <v>27</v>
      </c>
      <c r="M8" s="41" t="s">
        <v>27</v>
      </c>
      <c r="N8" s="41" t="s">
        <v>27</v>
      </c>
    </row>
    <row r="9" spans="1:14" s="8" customFormat="1" ht="19.5" customHeight="1">
      <c r="A9" s="42"/>
      <c r="B9" s="43" t="s">
        <v>81</v>
      </c>
      <c r="C9" s="43"/>
      <c r="D9" s="43"/>
      <c r="E9" s="44"/>
      <c r="F9" s="45"/>
      <c r="G9" s="45"/>
      <c r="H9" s="43"/>
      <c r="I9" s="43"/>
      <c r="J9" s="43"/>
      <c r="K9" s="43"/>
      <c r="L9" s="45"/>
      <c r="M9" s="40"/>
      <c r="N9" s="40"/>
    </row>
    <row r="10" spans="1:14" ht="15">
      <c r="A10" s="95" t="s">
        <v>82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7.75" customHeight="1">
      <c r="A11" s="47" t="s">
        <v>83</v>
      </c>
      <c r="B11" s="35" t="s">
        <v>86</v>
      </c>
      <c r="C11" s="54" t="s">
        <v>167</v>
      </c>
      <c r="D11" s="55"/>
      <c r="E11" s="49"/>
      <c r="F11" s="56">
        <v>5638.07</v>
      </c>
      <c r="G11" s="50">
        <v>5638.07</v>
      </c>
      <c r="H11" s="50"/>
      <c r="I11" s="51">
        <v>33780</v>
      </c>
      <c r="J11" s="50"/>
      <c r="K11" s="52"/>
      <c r="L11" s="35"/>
      <c r="M11" s="39"/>
      <c r="N11" s="39"/>
    </row>
    <row r="12" spans="1:14" ht="76.5">
      <c r="A12" s="47" t="s">
        <v>84</v>
      </c>
      <c r="B12" s="35" t="s">
        <v>88</v>
      </c>
      <c r="C12" s="54" t="s">
        <v>87</v>
      </c>
      <c r="D12" s="55" t="s">
        <v>89</v>
      </c>
      <c r="E12" s="49"/>
      <c r="F12" s="56">
        <v>356667</v>
      </c>
      <c r="G12" s="50">
        <v>356667</v>
      </c>
      <c r="H12" s="50"/>
      <c r="I12" s="51">
        <v>38909</v>
      </c>
      <c r="J12" s="50"/>
      <c r="K12" s="52" t="s">
        <v>90</v>
      </c>
      <c r="L12" s="35"/>
      <c r="M12" s="39"/>
      <c r="N12" s="53" t="s">
        <v>143</v>
      </c>
    </row>
    <row r="13" spans="1:14" s="8" customFormat="1" ht="15">
      <c r="A13" s="40"/>
      <c r="B13" s="57" t="s">
        <v>81</v>
      </c>
      <c r="C13" s="57"/>
      <c r="D13" s="57"/>
      <c r="E13" s="57"/>
      <c r="F13" s="57">
        <f>SUM(F11:F12)</f>
        <v>362305.07</v>
      </c>
      <c r="G13" s="57">
        <f>SUM(G11:G12)</f>
        <v>362305.07</v>
      </c>
      <c r="H13" s="57"/>
      <c r="I13" s="57"/>
      <c r="J13" s="57"/>
      <c r="K13" s="57"/>
      <c r="L13" s="57"/>
      <c r="M13" s="57"/>
      <c r="N13" s="57"/>
    </row>
    <row r="14" spans="1:14" ht="15">
      <c r="A14" s="95" t="s">
        <v>38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5.5">
      <c r="A15" s="47" t="s">
        <v>127</v>
      </c>
      <c r="B15" s="35" t="s">
        <v>155</v>
      </c>
      <c r="C15" s="35" t="s">
        <v>156</v>
      </c>
      <c r="D15" s="50"/>
      <c r="E15" s="50"/>
      <c r="F15" s="91">
        <v>50000</v>
      </c>
      <c r="G15" s="50">
        <v>50000</v>
      </c>
      <c r="H15" s="50"/>
      <c r="I15" s="34">
        <v>2020</v>
      </c>
      <c r="J15" s="50"/>
      <c r="K15" s="50"/>
      <c r="L15" s="35"/>
      <c r="M15" s="46"/>
      <c r="N15" s="46"/>
    </row>
    <row r="16" spans="1:14" ht="25.5">
      <c r="A16" s="47" t="s">
        <v>7</v>
      </c>
      <c r="B16" s="35" t="s">
        <v>160</v>
      </c>
      <c r="C16" s="35" t="s">
        <v>134</v>
      </c>
      <c r="D16" s="50"/>
      <c r="E16" s="50"/>
      <c r="F16" s="91">
        <v>27650</v>
      </c>
      <c r="G16" s="50">
        <v>27650</v>
      </c>
      <c r="H16" s="50"/>
      <c r="I16" s="34">
        <v>2020</v>
      </c>
      <c r="J16" s="50"/>
      <c r="K16" s="50"/>
      <c r="L16" s="35"/>
      <c r="M16" s="46"/>
      <c r="N16" s="46"/>
    </row>
    <row r="17" spans="1:14" ht="15">
      <c r="A17" s="47" t="s">
        <v>8</v>
      </c>
      <c r="B17" s="35" t="s">
        <v>161</v>
      </c>
      <c r="C17" s="35" t="s">
        <v>134</v>
      </c>
      <c r="D17" s="50"/>
      <c r="E17" s="50"/>
      <c r="F17" s="91">
        <v>23200</v>
      </c>
      <c r="G17" s="50">
        <v>23200</v>
      </c>
      <c r="H17" s="50"/>
      <c r="I17" s="34">
        <v>2020</v>
      </c>
      <c r="J17" s="50"/>
      <c r="K17" s="50"/>
      <c r="L17" s="35"/>
      <c r="M17" s="46"/>
      <c r="N17" s="46"/>
    </row>
    <row r="18" spans="1:14" ht="25.5">
      <c r="A18" s="47" t="s">
        <v>128</v>
      </c>
      <c r="B18" s="35" t="s">
        <v>162</v>
      </c>
      <c r="C18" s="35" t="s">
        <v>134</v>
      </c>
      <c r="D18" s="50"/>
      <c r="E18" s="50"/>
      <c r="F18" s="91">
        <v>17000</v>
      </c>
      <c r="G18" s="50">
        <v>17000</v>
      </c>
      <c r="H18" s="50"/>
      <c r="I18" s="34">
        <v>2020</v>
      </c>
      <c r="J18" s="50"/>
      <c r="K18" s="50"/>
      <c r="L18" s="35"/>
      <c r="M18" s="46"/>
      <c r="N18" s="46"/>
    </row>
    <row r="19" spans="1:14" ht="25.5">
      <c r="A19" s="47" t="s">
        <v>129</v>
      </c>
      <c r="B19" s="35" t="s">
        <v>163</v>
      </c>
      <c r="C19" s="35" t="s">
        <v>134</v>
      </c>
      <c r="D19" s="50"/>
      <c r="E19" s="50"/>
      <c r="F19" s="91">
        <v>22460</v>
      </c>
      <c r="G19" s="50">
        <v>22460</v>
      </c>
      <c r="H19" s="50"/>
      <c r="I19" s="34">
        <v>2020</v>
      </c>
      <c r="J19" s="50"/>
      <c r="K19" s="50"/>
      <c r="L19" s="35"/>
      <c r="M19" s="46"/>
      <c r="N19" s="46"/>
    </row>
    <row r="20" spans="1:14" ht="25.5">
      <c r="A20" s="47" t="s">
        <v>9</v>
      </c>
      <c r="B20" s="35" t="s">
        <v>164</v>
      </c>
      <c r="C20" s="35" t="s">
        <v>134</v>
      </c>
      <c r="D20" s="50"/>
      <c r="E20" s="50"/>
      <c r="F20" s="91">
        <v>22190</v>
      </c>
      <c r="G20" s="50">
        <v>22190</v>
      </c>
      <c r="H20" s="50"/>
      <c r="I20" s="34">
        <v>2020</v>
      </c>
      <c r="J20" s="50"/>
      <c r="K20" s="50"/>
      <c r="L20" s="35"/>
      <c r="M20" s="46"/>
      <c r="N20" s="46"/>
    </row>
    <row r="21" spans="1:14" ht="15">
      <c r="A21" s="47" t="s">
        <v>10</v>
      </c>
      <c r="B21" s="35" t="s">
        <v>165</v>
      </c>
      <c r="C21" s="35" t="s">
        <v>134</v>
      </c>
      <c r="D21" s="50"/>
      <c r="E21" s="50"/>
      <c r="F21" s="91">
        <v>37500</v>
      </c>
      <c r="G21" s="50">
        <v>37500</v>
      </c>
      <c r="H21" s="50"/>
      <c r="I21" s="34">
        <v>2020</v>
      </c>
      <c r="J21" s="50"/>
      <c r="K21" s="50"/>
      <c r="L21" s="35"/>
      <c r="M21" s="46"/>
      <c r="N21" s="46"/>
    </row>
    <row r="22" spans="1:14" ht="25.5">
      <c r="A22" s="47" t="s">
        <v>11</v>
      </c>
      <c r="B22" s="35" t="s">
        <v>157</v>
      </c>
      <c r="C22" s="35" t="s">
        <v>158</v>
      </c>
      <c r="D22" s="50"/>
      <c r="E22" s="50"/>
      <c r="F22" s="91">
        <v>48829</v>
      </c>
      <c r="G22" s="50">
        <v>48829</v>
      </c>
      <c r="H22" s="50"/>
      <c r="I22" s="34">
        <v>2020</v>
      </c>
      <c r="J22" s="50"/>
      <c r="K22" s="50"/>
      <c r="L22" s="35"/>
      <c r="M22" s="46"/>
      <c r="N22" s="46"/>
    </row>
    <row r="23" spans="1:14" ht="25.5">
      <c r="A23" s="47" t="s">
        <v>166</v>
      </c>
      <c r="B23" s="35" t="s">
        <v>159</v>
      </c>
      <c r="C23" s="35" t="s">
        <v>158</v>
      </c>
      <c r="D23" s="50"/>
      <c r="E23" s="50"/>
      <c r="F23" s="91">
        <v>25000</v>
      </c>
      <c r="G23" s="50">
        <v>25000</v>
      </c>
      <c r="H23" s="50"/>
      <c r="I23" s="34">
        <v>2020</v>
      </c>
      <c r="J23" s="50"/>
      <c r="K23" s="50"/>
      <c r="L23" s="35"/>
      <c r="M23" s="46"/>
      <c r="N23" s="46"/>
    </row>
    <row r="24" spans="1:14" s="12" customFormat="1" ht="12.75">
      <c r="A24" s="62"/>
      <c r="B24" s="62" t="s">
        <v>81</v>
      </c>
      <c r="C24" s="62"/>
      <c r="D24" s="62"/>
      <c r="E24" s="62"/>
      <c r="F24" s="62">
        <f>SUM(F15:F23)</f>
        <v>273829</v>
      </c>
      <c r="G24" s="62">
        <f>SUM(G15:G23)</f>
        <v>273829</v>
      </c>
      <c r="H24" s="62"/>
      <c r="I24" s="62"/>
      <c r="J24" s="62"/>
      <c r="K24" s="62"/>
      <c r="L24" s="62"/>
      <c r="M24" s="62"/>
      <c r="N24" s="62"/>
    </row>
    <row r="25" spans="1:14" s="12" customFormat="1" ht="12.75">
      <c r="A25" s="96" t="s">
        <v>147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12" customFormat="1" ht="25.5">
      <c r="A26" s="88" t="s">
        <v>75</v>
      </c>
      <c r="B26" s="88" t="s">
        <v>148</v>
      </c>
      <c r="C26" s="88" t="s">
        <v>149</v>
      </c>
      <c r="D26" s="89" t="s">
        <v>150</v>
      </c>
      <c r="E26" s="89" t="s">
        <v>151</v>
      </c>
      <c r="F26" s="62"/>
      <c r="G26" s="62"/>
      <c r="H26" s="62"/>
      <c r="I26" s="90">
        <v>2017</v>
      </c>
      <c r="J26" s="62"/>
      <c r="K26" s="62"/>
      <c r="L26" s="62"/>
      <c r="M26" s="62"/>
      <c r="N26" s="62"/>
    </row>
    <row r="27" spans="1:14" s="12" customFormat="1" ht="25.5">
      <c r="A27" s="88" t="s">
        <v>152</v>
      </c>
      <c r="B27" s="88" t="s">
        <v>148</v>
      </c>
      <c r="C27" s="88" t="s">
        <v>134</v>
      </c>
      <c r="D27" s="89" t="s">
        <v>153</v>
      </c>
      <c r="E27" s="89" t="s">
        <v>154</v>
      </c>
      <c r="F27" s="62"/>
      <c r="G27" s="62"/>
      <c r="H27" s="62"/>
      <c r="I27" s="90">
        <v>2017</v>
      </c>
      <c r="J27" s="62"/>
      <c r="K27" s="62"/>
      <c r="L27" s="62"/>
      <c r="M27" s="62"/>
      <c r="N27" s="62"/>
    </row>
    <row r="28" spans="1:14" s="12" customFormat="1" ht="12.75">
      <c r="A28" s="62"/>
      <c r="B28" s="62" t="s">
        <v>81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s="12" customFormat="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s="15" customFormat="1" ht="15.75">
      <c r="A30" s="63"/>
      <c r="B30" s="64" t="s">
        <v>81</v>
      </c>
      <c r="C30" s="63"/>
      <c r="D30" s="63"/>
      <c r="E30" s="63"/>
      <c r="F30" s="65">
        <f>F9+F13+F24</f>
        <v>636134.0700000001</v>
      </c>
      <c r="G30" s="65">
        <f>G9+G13+G24</f>
        <v>636134.0700000001</v>
      </c>
      <c r="H30" s="66">
        <f>H9+H13+H24</f>
        <v>0</v>
      </c>
      <c r="I30" s="63"/>
      <c r="J30" s="63"/>
      <c r="K30" s="63"/>
      <c r="L30" s="63"/>
      <c r="M30" s="63"/>
      <c r="N30" s="63"/>
    </row>
  </sheetData>
  <sheetProtection selectLockedCells="1" selectUnlockedCells="1"/>
  <mergeCells count="5">
    <mergeCell ref="A1:L1"/>
    <mergeCell ref="A7:N7"/>
    <mergeCell ref="A10:N10"/>
    <mergeCell ref="A14:N14"/>
    <mergeCell ref="A25:N25"/>
  </mergeCells>
  <printOptions/>
  <pageMargins left="0.31496062992125984" right="0.1968503937007874" top="0.4724409448818898" bottom="0.2755905511811024" header="0.5118110236220472" footer="0.5118110236220472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55">
      <selection activeCell="G30" sqref="G30:G31"/>
    </sheetView>
  </sheetViews>
  <sheetFormatPr defaultColWidth="11.57421875" defaultRowHeight="12.75"/>
  <cols>
    <col min="1" max="1" width="6.7109375" style="0" customWidth="1"/>
    <col min="2" max="2" width="15.28125" style="0" customWidth="1"/>
    <col min="3" max="3" width="13.7109375" style="0" customWidth="1"/>
    <col min="4" max="4" width="12.57421875" style="0" customWidth="1"/>
    <col min="5" max="6" width="9.8515625" style="0" customWidth="1"/>
    <col min="7" max="7" width="11.57421875" style="0" customWidth="1"/>
    <col min="8" max="8" width="13.28125" style="0" customWidth="1"/>
    <col min="9" max="9" width="11.57421875" style="0" customWidth="1"/>
    <col min="10" max="10" width="10.140625" style="0" customWidth="1"/>
    <col min="11" max="13" width="11.57421875" style="0" customWidth="1"/>
    <col min="14" max="14" width="8.421875" style="0" customWidth="1"/>
    <col min="15" max="16" width="11.57421875" style="0" customWidth="1"/>
    <col min="17" max="17" width="9.57421875" style="0" customWidth="1"/>
  </cols>
  <sheetData>
    <row r="1" spans="1:17" ht="12.75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24" customHeight="1">
      <c r="A3" s="100"/>
      <c r="B3" s="101"/>
      <c r="C3" s="101"/>
      <c r="D3" s="101"/>
      <c r="E3" s="101"/>
      <c r="F3" s="101"/>
      <c r="G3" s="101"/>
      <c r="H3" s="101"/>
      <c r="I3" s="102"/>
      <c r="J3" s="103" t="s">
        <v>182</v>
      </c>
      <c r="K3" s="104"/>
      <c r="L3" s="58"/>
      <c r="M3" s="58"/>
      <c r="N3" s="58"/>
      <c r="O3" s="58"/>
      <c r="P3" s="58"/>
      <c r="Q3" s="58"/>
    </row>
    <row r="4" spans="1:17" s="17" customFormat="1" ht="213.75">
      <c r="A4" s="67" t="s">
        <v>49</v>
      </c>
      <c r="B4" s="68" t="s">
        <v>42</v>
      </c>
      <c r="C4" s="68" t="s">
        <v>179</v>
      </c>
      <c r="D4" s="68" t="s">
        <v>174</v>
      </c>
      <c r="E4" s="68" t="s">
        <v>43</v>
      </c>
      <c r="F4" s="68" t="s">
        <v>44</v>
      </c>
      <c r="G4" s="68" t="s">
        <v>117</v>
      </c>
      <c r="H4" s="68" t="s">
        <v>180</v>
      </c>
      <c r="I4" s="68" t="s">
        <v>181</v>
      </c>
      <c r="J4" s="92" t="s">
        <v>183</v>
      </c>
      <c r="K4" s="68" t="s">
        <v>184</v>
      </c>
      <c r="L4" s="68" t="s">
        <v>45</v>
      </c>
      <c r="M4" s="68" t="s">
        <v>46</v>
      </c>
      <c r="N4" s="68" t="s">
        <v>47</v>
      </c>
      <c r="O4" s="68" t="s">
        <v>0</v>
      </c>
      <c r="P4" s="68" t="s">
        <v>1</v>
      </c>
      <c r="Q4" s="68" t="s">
        <v>185</v>
      </c>
    </row>
    <row r="5" spans="1:17" ht="15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39">
        <v>16</v>
      </c>
      <c r="Q5" s="39">
        <v>17</v>
      </c>
    </row>
    <row r="6" spans="1:17" ht="1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18" customFormat="1" ht="51">
      <c r="A7" s="69" t="s">
        <v>138</v>
      </c>
      <c r="B7" s="48" t="s">
        <v>94</v>
      </c>
      <c r="C7" s="59">
        <v>5800</v>
      </c>
      <c r="D7" s="34">
        <v>5800</v>
      </c>
      <c r="E7" s="34">
        <v>2012</v>
      </c>
      <c r="F7" s="34"/>
      <c r="G7" s="70" t="s">
        <v>93</v>
      </c>
      <c r="H7" s="35"/>
      <c r="I7" s="60"/>
      <c r="J7" s="60"/>
      <c r="K7" s="60"/>
      <c r="L7" s="60"/>
      <c r="M7" s="60"/>
      <c r="N7" s="60"/>
      <c r="O7" s="60"/>
      <c r="P7" s="60"/>
      <c r="Q7" s="60"/>
    </row>
    <row r="8" spans="1:17" s="18" customFormat="1" ht="51">
      <c r="A8" s="69" t="s">
        <v>139</v>
      </c>
      <c r="B8" s="48" t="s">
        <v>4</v>
      </c>
      <c r="C8" s="59">
        <v>13200</v>
      </c>
      <c r="D8" s="34">
        <v>13200</v>
      </c>
      <c r="E8" s="34">
        <v>2011</v>
      </c>
      <c r="F8" s="34"/>
      <c r="G8" s="70" t="s">
        <v>93</v>
      </c>
      <c r="H8" s="35"/>
      <c r="I8" s="60"/>
      <c r="J8" s="60"/>
      <c r="K8" s="60"/>
      <c r="L8" s="60"/>
      <c r="M8" s="60"/>
      <c r="N8" s="60"/>
      <c r="O8" s="60"/>
      <c r="P8" s="60"/>
      <c r="Q8" s="60"/>
    </row>
    <row r="9" spans="1:17" s="18" customFormat="1" ht="51">
      <c r="A9" s="69" t="s">
        <v>57</v>
      </c>
      <c r="B9" s="48" t="s">
        <v>4</v>
      </c>
      <c r="C9" s="59">
        <v>21785</v>
      </c>
      <c r="D9" s="34">
        <v>21785</v>
      </c>
      <c r="E9" s="34">
        <v>2008</v>
      </c>
      <c r="F9" s="34"/>
      <c r="G9" s="70" t="s">
        <v>93</v>
      </c>
      <c r="H9" s="35"/>
      <c r="I9" s="60"/>
      <c r="J9" s="60"/>
      <c r="K9" s="60"/>
      <c r="L9" s="60"/>
      <c r="M9" s="60"/>
      <c r="N9" s="60"/>
      <c r="O9" s="60"/>
      <c r="P9" s="60"/>
      <c r="Q9" s="60"/>
    </row>
    <row r="10" spans="1:17" s="18" customFormat="1" ht="51">
      <c r="A10" s="69" t="s">
        <v>58</v>
      </c>
      <c r="B10" s="48" t="s">
        <v>122</v>
      </c>
      <c r="C10" s="59">
        <v>18979</v>
      </c>
      <c r="D10" s="34">
        <v>18979</v>
      </c>
      <c r="E10" s="34">
        <v>2013</v>
      </c>
      <c r="F10" s="34"/>
      <c r="G10" s="70" t="s">
        <v>93</v>
      </c>
      <c r="H10" s="35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18" customFormat="1" ht="51">
      <c r="A11" s="69" t="s">
        <v>59</v>
      </c>
      <c r="B11" s="48" t="s">
        <v>123</v>
      </c>
      <c r="C11" s="59">
        <v>3590</v>
      </c>
      <c r="D11" s="34">
        <v>3590</v>
      </c>
      <c r="E11" s="34">
        <v>2013</v>
      </c>
      <c r="F11" s="34"/>
      <c r="G11" s="70" t="s">
        <v>93</v>
      </c>
      <c r="H11" s="35"/>
      <c r="I11" s="60"/>
      <c r="J11" s="60"/>
      <c r="K11" s="60"/>
      <c r="L11" s="60"/>
      <c r="M11" s="60"/>
      <c r="N11" s="60"/>
      <c r="O11" s="60"/>
      <c r="P11" s="60"/>
      <c r="Q11" s="60"/>
    </row>
    <row r="12" spans="1:17" s="18" customFormat="1" ht="51">
      <c r="A12" s="69" t="s">
        <v>60</v>
      </c>
      <c r="B12" s="48" t="s">
        <v>121</v>
      </c>
      <c r="C12" s="59">
        <v>13985</v>
      </c>
      <c r="D12" s="34">
        <v>13985</v>
      </c>
      <c r="E12" s="34">
        <v>2013</v>
      </c>
      <c r="F12" s="34"/>
      <c r="G12" s="70" t="s">
        <v>93</v>
      </c>
      <c r="H12" s="35"/>
      <c r="I12" s="60"/>
      <c r="J12" s="60"/>
      <c r="K12" s="60"/>
      <c r="L12" s="60"/>
      <c r="M12" s="60"/>
      <c r="N12" s="60"/>
      <c r="O12" s="60"/>
      <c r="P12" s="60"/>
      <c r="Q12" s="60"/>
    </row>
    <row r="13" spans="1:17" s="18" customFormat="1" ht="51">
      <c r="A13" s="69" t="s">
        <v>140</v>
      </c>
      <c r="B13" s="48" t="s">
        <v>95</v>
      </c>
      <c r="C13" s="59">
        <v>5680.8</v>
      </c>
      <c r="D13" s="34">
        <v>5680.8</v>
      </c>
      <c r="E13" s="34">
        <v>2006</v>
      </c>
      <c r="F13" s="34"/>
      <c r="G13" s="70" t="s">
        <v>93</v>
      </c>
      <c r="H13" s="35"/>
      <c r="I13" s="60"/>
      <c r="J13" s="60"/>
      <c r="K13" s="60"/>
      <c r="L13" s="60"/>
      <c r="M13" s="60"/>
      <c r="N13" s="60"/>
      <c r="O13" s="60"/>
      <c r="P13" s="60"/>
      <c r="Q13" s="60"/>
    </row>
    <row r="14" spans="1:17" s="18" customFormat="1" ht="51">
      <c r="A14" s="69" t="s">
        <v>141</v>
      </c>
      <c r="B14" s="48" t="s">
        <v>96</v>
      </c>
      <c r="C14" s="59">
        <v>12358.2</v>
      </c>
      <c r="D14" s="34">
        <v>12358.2</v>
      </c>
      <c r="E14" s="34">
        <v>2004</v>
      </c>
      <c r="F14" s="34"/>
      <c r="G14" s="70" t="s">
        <v>93</v>
      </c>
      <c r="H14" s="35"/>
      <c r="I14" s="60"/>
      <c r="J14" s="60"/>
      <c r="K14" s="60"/>
      <c r="L14" s="60"/>
      <c r="M14" s="60"/>
      <c r="N14" s="60"/>
      <c r="O14" s="60"/>
      <c r="P14" s="60"/>
      <c r="Q14" s="60"/>
    </row>
    <row r="15" spans="1:17" s="18" customFormat="1" ht="51">
      <c r="A15" s="69" t="s">
        <v>61</v>
      </c>
      <c r="B15" s="71" t="s">
        <v>97</v>
      </c>
      <c r="C15" s="59">
        <v>7000</v>
      </c>
      <c r="D15" s="34">
        <v>7000</v>
      </c>
      <c r="E15" s="34">
        <v>2010</v>
      </c>
      <c r="F15" s="34"/>
      <c r="G15" s="70" t="s">
        <v>93</v>
      </c>
      <c r="H15" s="35"/>
      <c r="I15" s="60"/>
      <c r="J15" s="60"/>
      <c r="K15" s="60"/>
      <c r="L15" s="60"/>
      <c r="M15" s="60"/>
      <c r="N15" s="60"/>
      <c r="O15" s="60"/>
      <c r="P15" s="60"/>
      <c r="Q15" s="60"/>
    </row>
    <row r="16" spans="1:17" s="18" customFormat="1" ht="51">
      <c r="A16" s="69" t="s">
        <v>62</v>
      </c>
      <c r="B16" s="35" t="s">
        <v>107</v>
      </c>
      <c r="C16" s="59">
        <v>23820</v>
      </c>
      <c r="D16" s="34">
        <v>23820</v>
      </c>
      <c r="E16" s="34">
        <v>2009</v>
      </c>
      <c r="F16" s="60"/>
      <c r="G16" s="70" t="s">
        <v>93</v>
      </c>
      <c r="H16" s="35"/>
      <c r="I16" s="60"/>
      <c r="J16" s="60"/>
      <c r="K16" s="60"/>
      <c r="L16" s="60"/>
      <c r="M16" s="60"/>
      <c r="N16" s="60"/>
      <c r="O16" s="60"/>
      <c r="P16" s="60"/>
      <c r="Q16" s="60"/>
    </row>
    <row r="17" spans="1:17" s="18" customFormat="1" ht="51">
      <c r="A17" s="69" t="s">
        <v>63</v>
      </c>
      <c r="B17" s="35" t="s">
        <v>98</v>
      </c>
      <c r="C17" s="59">
        <v>7920.6</v>
      </c>
      <c r="D17" s="34">
        <v>7920.6</v>
      </c>
      <c r="E17" s="34">
        <v>2004</v>
      </c>
      <c r="F17" s="60"/>
      <c r="G17" s="70" t="s">
        <v>93</v>
      </c>
      <c r="H17" s="35"/>
      <c r="I17" s="60"/>
      <c r="J17" s="60"/>
      <c r="K17" s="60"/>
      <c r="L17" s="60"/>
      <c r="M17" s="60"/>
      <c r="N17" s="60"/>
      <c r="O17" s="60"/>
      <c r="P17" s="60"/>
      <c r="Q17" s="60"/>
    </row>
    <row r="18" spans="1:17" s="18" customFormat="1" ht="89.25">
      <c r="A18" s="69" t="s">
        <v>64</v>
      </c>
      <c r="B18" s="35" t="s">
        <v>99</v>
      </c>
      <c r="C18" s="59">
        <v>5550.72</v>
      </c>
      <c r="D18" s="34">
        <v>5550.72</v>
      </c>
      <c r="E18" s="34">
        <v>2009</v>
      </c>
      <c r="F18" s="60"/>
      <c r="G18" s="72" t="s">
        <v>3</v>
      </c>
      <c r="H18" s="35" t="s">
        <v>102</v>
      </c>
      <c r="I18" s="60"/>
      <c r="J18" s="60"/>
      <c r="K18" s="60"/>
      <c r="L18" s="60"/>
      <c r="M18" s="60"/>
      <c r="N18" s="60"/>
      <c r="O18" s="60"/>
      <c r="P18" s="60"/>
      <c r="Q18" s="60"/>
    </row>
    <row r="19" spans="1:17" s="18" customFormat="1" ht="51">
      <c r="A19" s="69" t="s">
        <v>65</v>
      </c>
      <c r="B19" s="35" t="s">
        <v>48</v>
      </c>
      <c r="C19" s="59">
        <v>4310</v>
      </c>
      <c r="D19" s="34">
        <v>4310</v>
      </c>
      <c r="E19" s="34">
        <v>2010</v>
      </c>
      <c r="F19" s="60"/>
      <c r="G19" s="70" t="s">
        <v>93</v>
      </c>
      <c r="H19" s="35"/>
      <c r="I19" s="60"/>
      <c r="J19" s="60"/>
      <c r="K19" s="60"/>
      <c r="L19" s="60"/>
      <c r="M19" s="60"/>
      <c r="N19" s="60"/>
      <c r="O19" s="60"/>
      <c r="P19" s="60"/>
      <c r="Q19" s="60"/>
    </row>
    <row r="20" spans="1:17" s="18" customFormat="1" ht="89.25">
      <c r="A20" s="69" t="s">
        <v>66</v>
      </c>
      <c r="B20" s="35" t="s">
        <v>5</v>
      </c>
      <c r="C20" s="59">
        <v>4991.01</v>
      </c>
      <c r="D20" s="34">
        <v>4991.01</v>
      </c>
      <c r="E20" s="34">
        <v>1960</v>
      </c>
      <c r="F20" s="60"/>
      <c r="G20" s="72" t="s">
        <v>3</v>
      </c>
      <c r="H20" s="35" t="s">
        <v>102</v>
      </c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49.5" customHeight="1">
      <c r="A21" s="69" t="s">
        <v>67</v>
      </c>
      <c r="B21" s="71" t="s">
        <v>169</v>
      </c>
      <c r="C21" s="55">
        <v>9500</v>
      </c>
      <c r="D21" s="55">
        <v>9500</v>
      </c>
      <c r="E21" s="35">
        <v>2013</v>
      </c>
      <c r="F21" s="73"/>
      <c r="G21" s="70" t="s">
        <v>93</v>
      </c>
      <c r="H21" s="35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49.5" customHeight="1">
      <c r="A22" s="69" t="s">
        <v>68</v>
      </c>
      <c r="B22" s="71" t="s">
        <v>170</v>
      </c>
      <c r="C22" s="55">
        <v>14990</v>
      </c>
      <c r="D22" s="55">
        <v>14990</v>
      </c>
      <c r="E22" s="35">
        <v>2021</v>
      </c>
      <c r="F22" s="73"/>
      <c r="G22" s="70" t="s">
        <v>93</v>
      </c>
      <c r="H22" s="35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49.5" customHeight="1">
      <c r="A23" s="69" t="s">
        <v>69</v>
      </c>
      <c r="B23" s="71" t="s">
        <v>144</v>
      </c>
      <c r="C23" s="55">
        <v>12100</v>
      </c>
      <c r="D23" s="55">
        <v>12100</v>
      </c>
      <c r="E23" s="35">
        <v>2018</v>
      </c>
      <c r="F23" s="73"/>
      <c r="G23" s="70" t="s">
        <v>93</v>
      </c>
      <c r="H23" s="35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49.5" customHeight="1">
      <c r="A24" s="69" t="s">
        <v>70</v>
      </c>
      <c r="B24" s="71" t="s">
        <v>145</v>
      </c>
      <c r="C24" s="55">
        <v>19500</v>
      </c>
      <c r="D24" s="55">
        <v>19500</v>
      </c>
      <c r="E24" s="35">
        <v>2018</v>
      </c>
      <c r="F24" s="73"/>
      <c r="G24" s="70" t="s">
        <v>93</v>
      </c>
      <c r="H24" s="35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49.5" customHeight="1">
      <c r="A25" s="69" t="s">
        <v>78</v>
      </c>
      <c r="B25" s="71" t="s">
        <v>4</v>
      </c>
      <c r="C25" s="55">
        <v>23965</v>
      </c>
      <c r="D25" s="55">
        <v>23965</v>
      </c>
      <c r="E25" s="35">
        <v>2018</v>
      </c>
      <c r="F25" s="73"/>
      <c r="G25" s="70" t="s">
        <v>93</v>
      </c>
      <c r="H25" s="35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49.5" customHeight="1">
      <c r="A26" s="69" t="s">
        <v>79</v>
      </c>
      <c r="B26" s="71" t="s">
        <v>146</v>
      </c>
      <c r="C26" s="55">
        <v>34600</v>
      </c>
      <c r="D26" s="55">
        <v>34600</v>
      </c>
      <c r="E26" s="35">
        <v>2018</v>
      </c>
      <c r="F26" s="73"/>
      <c r="G26" s="70" t="s">
        <v>93</v>
      </c>
      <c r="H26" s="35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51">
      <c r="A27" s="69" t="s">
        <v>80</v>
      </c>
      <c r="B27" s="71" t="s">
        <v>186</v>
      </c>
      <c r="C27" s="55">
        <v>41360</v>
      </c>
      <c r="D27" s="55">
        <v>41360</v>
      </c>
      <c r="E27" s="35">
        <v>2022</v>
      </c>
      <c r="F27" s="73"/>
      <c r="G27" s="70" t="s">
        <v>93</v>
      </c>
      <c r="H27" s="35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51">
      <c r="A28" s="69" t="s">
        <v>190</v>
      </c>
      <c r="B28" s="71" t="s">
        <v>191</v>
      </c>
      <c r="C28" s="55">
        <v>56640</v>
      </c>
      <c r="D28" s="55">
        <v>56640</v>
      </c>
      <c r="E28" s="35">
        <v>2023</v>
      </c>
      <c r="F28" s="73"/>
      <c r="G28" s="70" t="s">
        <v>93</v>
      </c>
      <c r="H28" s="35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51">
      <c r="A29" s="69" t="s">
        <v>192</v>
      </c>
      <c r="B29" s="71" t="s">
        <v>193</v>
      </c>
      <c r="C29" s="55">
        <v>55380</v>
      </c>
      <c r="D29" s="55">
        <v>55380</v>
      </c>
      <c r="E29" s="35">
        <v>2023</v>
      </c>
      <c r="F29" s="73"/>
      <c r="G29" s="70" t="s">
        <v>93</v>
      </c>
      <c r="H29" s="35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51">
      <c r="A30" s="69" t="s">
        <v>194</v>
      </c>
      <c r="B30" s="71" t="s">
        <v>195</v>
      </c>
      <c r="C30" s="55">
        <v>54060</v>
      </c>
      <c r="D30" s="55">
        <v>54060</v>
      </c>
      <c r="E30" s="35">
        <v>2023</v>
      </c>
      <c r="F30" s="73"/>
      <c r="G30" s="70" t="s">
        <v>93</v>
      </c>
      <c r="H30" s="35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51">
      <c r="A31" s="69" t="s">
        <v>196</v>
      </c>
      <c r="B31" s="71" t="s">
        <v>197</v>
      </c>
      <c r="C31" s="55">
        <v>17078</v>
      </c>
      <c r="D31" s="55">
        <v>17078</v>
      </c>
      <c r="E31" s="35">
        <v>2023</v>
      </c>
      <c r="F31" s="73"/>
      <c r="G31" s="70" t="s">
        <v>93</v>
      </c>
      <c r="H31" s="35"/>
      <c r="I31" s="46"/>
      <c r="J31" s="46"/>
      <c r="K31" s="46"/>
      <c r="L31" s="46"/>
      <c r="M31" s="46"/>
      <c r="N31" s="46"/>
      <c r="O31" s="46"/>
      <c r="P31" s="46"/>
      <c r="Q31" s="46"/>
    </row>
    <row r="32" spans="1:17" s="19" customFormat="1" ht="12.75">
      <c r="A32" s="62"/>
      <c r="B32" s="62" t="s">
        <v>81</v>
      </c>
      <c r="C32" s="74">
        <f>SUM(C7:C31)</f>
        <v>488143.33</v>
      </c>
      <c r="D32" s="74">
        <f>SUM(D7:D31)</f>
        <v>488143.33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5">
      <c r="A33" s="95" t="s">
        <v>71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25.5">
      <c r="A34" s="75" t="s">
        <v>72</v>
      </c>
      <c r="B34" s="52" t="s">
        <v>101</v>
      </c>
      <c r="C34" s="76">
        <v>45582.4</v>
      </c>
      <c r="D34" s="76">
        <v>45582.4</v>
      </c>
      <c r="E34" s="50">
        <v>1993</v>
      </c>
      <c r="F34" s="50"/>
      <c r="G34" s="77" t="s">
        <v>3</v>
      </c>
      <c r="H34" s="35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51">
      <c r="A35" s="75" t="s">
        <v>119</v>
      </c>
      <c r="B35" s="52" t="s">
        <v>120</v>
      </c>
      <c r="C35" s="76">
        <v>450000</v>
      </c>
      <c r="D35" s="76">
        <v>450000</v>
      </c>
      <c r="E35" s="50">
        <v>2013</v>
      </c>
      <c r="F35" s="50"/>
      <c r="G35" s="70" t="s">
        <v>93</v>
      </c>
      <c r="H35" s="35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19" customFormat="1" ht="12.75">
      <c r="A36" s="62"/>
      <c r="B36" s="62" t="s">
        <v>81</v>
      </c>
      <c r="C36" s="74">
        <f>SUM(C34:C35)</f>
        <v>495582.4</v>
      </c>
      <c r="D36" s="74">
        <f>SUM(D34:D35)</f>
        <v>495582.4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6.5" customHeight="1">
      <c r="A37" s="95" t="s">
        <v>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51" customHeight="1">
      <c r="A38" s="69" t="s">
        <v>127</v>
      </c>
      <c r="B38" s="71" t="s">
        <v>73</v>
      </c>
      <c r="C38" s="55">
        <v>7607.6</v>
      </c>
      <c r="D38" s="55">
        <v>7607.6</v>
      </c>
      <c r="E38" s="35">
        <v>2006</v>
      </c>
      <c r="F38" s="73"/>
      <c r="G38" s="70" t="s">
        <v>93</v>
      </c>
      <c r="H38" s="35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51" customHeight="1">
      <c r="A39" s="69" t="s">
        <v>7</v>
      </c>
      <c r="B39" s="71" t="s">
        <v>103</v>
      </c>
      <c r="C39" s="55">
        <v>13856.4</v>
      </c>
      <c r="D39" s="55">
        <v>13856.4</v>
      </c>
      <c r="E39" s="35">
        <v>2007</v>
      </c>
      <c r="F39" s="73"/>
      <c r="G39" s="70" t="s">
        <v>93</v>
      </c>
      <c r="H39" s="35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52.5" customHeight="1">
      <c r="A40" s="69" t="s">
        <v>8</v>
      </c>
      <c r="B40" s="35" t="s">
        <v>39</v>
      </c>
      <c r="C40" s="55">
        <v>9412.9</v>
      </c>
      <c r="D40" s="55">
        <v>9412.9</v>
      </c>
      <c r="E40" s="35">
        <v>2006</v>
      </c>
      <c r="F40" s="73"/>
      <c r="G40" s="70" t="s">
        <v>93</v>
      </c>
      <c r="H40" s="35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53.25" customHeight="1">
      <c r="A41" s="69" t="s">
        <v>128</v>
      </c>
      <c r="B41" s="35" t="s">
        <v>104</v>
      </c>
      <c r="C41" s="55">
        <v>16098.52</v>
      </c>
      <c r="D41" s="55">
        <v>16098.52</v>
      </c>
      <c r="E41" s="35">
        <v>1987</v>
      </c>
      <c r="F41" s="73"/>
      <c r="G41" s="70" t="s">
        <v>93</v>
      </c>
      <c r="H41" s="35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52.5" customHeight="1">
      <c r="A42" s="69" t="s">
        <v>129</v>
      </c>
      <c r="B42" s="35" t="s">
        <v>41</v>
      </c>
      <c r="C42" s="55">
        <v>6710</v>
      </c>
      <c r="D42" s="55">
        <v>6710</v>
      </c>
      <c r="E42" s="35">
        <v>2004</v>
      </c>
      <c r="F42" s="73"/>
      <c r="G42" s="70" t="s">
        <v>93</v>
      </c>
      <c r="H42" s="35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53.25" customHeight="1">
      <c r="A43" s="69" t="s">
        <v>9</v>
      </c>
      <c r="B43" s="35" t="s">
        <v>41</v>
      </c>
      <c r="C43" s="55">
        <v>5673</v>
      </c>
      <c r="D43" s="55">
        <v>5673</v>
      </c>
      <c r="E43" s="35">
        <v>2006</v>
      </c>
      <c r="F43" s="73"/>
      <c r="G43" s="70" t="s">
        <v>93</v>
      </c>
      <c r="H43" s="35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54.75" customHeight="1">
      <c r="A44" s="69" t="s">
        <v>10</v>
      </c>
      <c r="B44" s="35" t="s">
        <v>41</v>
      </c>
      <c r="C44" s="55">
        <v>5397.5</v>
      </c>
      <c r="D44" s="55">
        <v>5397.5</v>
      </c>
      <c r="E44" s="35">
        <v>2005</v>
      </c>
      <c r="F44" s="73"/>
      <c r="G44" s="70" t="s">
        <v>93</v>
      </c>
      <c r="H44" s="35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49.5" customHeight="1">
      <c r="A45" s="69" t="s">
        <v>11</v>
      </c>
      <c r="B45" s="35" t="s">
        <v>105</v>
      </c>
      <c r="C45" s="55">
        <v>3000.82</v>
      </c>
      <c r="D45" s="55">
        <v>3000.82</v>
      </c>
      <c r="E45" s="35">
        <v>2009</v>
      </c>
      <c r="F45" s="73"/>
      <c r="G45" s="70" t="s">
        <v>93</v>
      </c>
      <c r="H45" s="35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51.75" customHeight="1">
      <c r="A46" s="69" t="s">
        <v>130</v>
      </c>
      <c r="B46" s="35" t="s">
        <v>40</v>
      </c>
      <c r="C46" s="55">
        <v>4771.39</v>
      </c>
      <c r="D46" s="55">
        <v>4771.39</v>
      </c>
      <c r="E46" s="35">
        <v>1987</v>
      </c>
      <c r="F46" s="73"/>
      <c r="G46" s="70" t="s">
        <v>93</v>
      </c>
      <c r="H46" s="35"/>
      <c r="I46" s="46"/>
      <c r="J46" s="46"/>
      <c r="K46" s="46"/>
      <c r="L46" s="46"/>
      <c r="M46" s="46"/>
      <c r="N46" s="46"/>
      <c r="O46" s="46"/>
      <c r="P46" s="46"/>
      <c r="Q46" s="46"/>
    </row>
    <row r="47" spans="1:17" ht="52.5" customHeight="1">
      <c r="A47" s="69" t="s">
        <v>12</v>
      </c>
      <c r="B47" s="35" t="s">
        <v>106</v>
      </c>
      <c r="C47" s="55">
        <v>10161</v>
      </c>
      <c r="D47" s="55">
        <v>10161</v>
      </c>
      <c r="E47" s="35">
        <v>2009</v>
      </c>
      <c r="F47" s="73"/>
      <c r="G47" s="70" t="s">
        <v>93</v>
      </c>
      <c r="H47" s="35"/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50.25" customHeight="1">
      <c r="A48" s="69" t="s">
        <v>13</v>
      </c>
      <c r="B48" s="35" t="s">
        <v>41</v>
      </c>
      <c r="C48" s="55">
        <v>4560</v>
      </c>
      <c r="D48" s="55">
        <v>4560</v>
      </c>
      <c r="E48" s="35">
        <v>2010</v>
      </c>
      <c r="F48" s="73"/>
      <c r="G48" s="70" t="s">
        <v>93</v>
      </c>
      <c r="H48" s="35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53.25" customHeight="1">
      <c r="A49" s="78" t="s">
        <v>131</v>
      </c>
      <c r="B49" s="35" t="s">
        <v>124</v>
      </c>
      <c r="C49" s="34">
        <v>9300</v>
      </c>
      <c r="D49" s="34">
        <v>9300</v>
      </c>
      <c r="E49" s="34">
        <v>2013</v>
      </c>
      <c r="F49" s="34"/>
      <c r="G49" s="70" t="s">
        <v>93</v>
      </c>
      <c r="H49" s="34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53.25" customHeight="1">
      <c r="A50" s="78" t="s">
        <v>14</v>
      </c>
      <c r="B50" s="35" t="s">
        <v>125</v>
      </c>
      <c r="C50" s="34">
        <v>51000</v>
      </c>
      <c r="D50" s="34">
        <v>51000</v>
      </c>
      <c r="E50" s="34">
        <v>2013</v>
      </c>
      <c r="F50" s="34"/>
      <c r="G50" s="70" t="s">
        <v>93</v>
      </c>
      <c r="H50" s="34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53.25" customHeight="1">
      <c r="A51" s="78" t="s">
        <v>15</v>
      </c>
      <c r="B51" s="35" t="s">
        <v>126</v>
      </c>
      <c r="C51" s="34">
        <v>34000</v>
      </c>
      <c r="D51" s="34">
        <v>34000</v>
      </c>
      <c r="E51" s="34">
        <v>2013</v>
      </c>
      <c r="F51" s="34"/>
      <c r="G51" s="70" t="s">
        <v>93</v>
      </c>
      <c r="H51" s="34"/>
      <c r="I51" s="46"/>
      <c r="J51" s="46"/>
      <c r="K51" s="46"/>
      <c r="L51" s="46"/>
      <c r="M51" s="46"/>
      <c r="N51" s="46"/>
      <c r="O51" s="46"/>
      <c r="P51" s="46"/>
      <c r="Q51" s="46"/>
    </row>
    <row r="52" spans="1:17" s="18" customFormat="1" ht="51">
      <c r="A52" s="69" t="s">
        <v>16</v>
      </c>
      <c r="B52" s="71" t="s">
        <v>100</v>
      </c>
      <c r="C52" s="55">
        <v>9028</v>
      </c>
      <c r="D52" s="55">
        <v>9028</v>
      </c>
      <c r="E52" s="35">
        <v>2003</v>
      </c>
      <c r="F52" s="73"/>
      <c r="G52" s="70" t="s">
        <v>93</v>
      </c>
      <c r="H52" s="35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49.5" customHeight="1">
      <c r="A53" s="69" t="s">
        <v>132</v>
      </c>
      <c r="B53" s="71" t="s">
        <v>168</v>
      </c>
      <c r="C53" s="55">
        <v>5325.3</v>
      </c>
      <c r="D53" s="55">
        <v>5325.3</v>
      </c>
      <c r="E53" s="35">
        <v>1997</v>
      </c>
      <c r="F53" s="73"/>
      <c r="G53" s="70" t="s">
        <v>93</v>
      </c>
      <c r="H53" s="35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51">
      <c r="A54" s="79" t="s">
        <v>142</v>
      </c>
      <c r="B54" s="71" t="s">
        <v>135</v>
      </c>
      <c r="C54" s="56">
        <v>17100</v>
      </c>
      <c r="D54" s="56">
        <v>17100</v>
      </c>
      <c r="E54" s="56">
        <v>2014</v>
      </c>
      <c r="F54" s="58"/>
      <c r="G54" s="70" t="s">
        <v>93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ht="51">
      <c r="A55" s="79" t="s">
        <v>172</v>
      </c>
      <c r="B55" s="71" t="s">
        <v>171</v>
      </c>
      <c r="C55" s="56">
        <v>15000</v>
      </c>
      <c r="D55" s="56">
        <v>15000</v>
      </c>
      <c r="E55" s="56">
        <v>2021</v>
      </c>
      <c r="F55" s="58"/>
      <c r="G55" s="70" t="s">
        <v>93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1">
      <c r="A56" s="79" t="s">
        <v>188</v>
      </c>
      <c r="B56" s="71" t="s">
        <v>189</v>
      </c>
      <c r="C56" s="56">
        <v>10359.26</v>
      </c>
      <c r="D56" s="56">
        <v>10359.26</v>
      </c>
      <c r="E56" s="56">
        <v>2023</v>
      </c>
      <c r="F56" s="58"/>
      <c r="G56" s="70" t="s">
        <v>93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s="19" customFormat="1" ht="16.5" customHeight="1">
      <c r="A57" s="62"/>
      <c r="B57" s="62" t="s">
        <v>81</v>
      </c>
      <c r="C57" s="74">
        <f>SUM(C38:C56)</f>
        <v>238361.69</v>
      </c>
      <c r="D57" s="74">
        <f>SUM(D38:D56)</f>
        <v>238361.69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6.5" customHeight="1">
      <c r="A58" s="95" t="s">
        <v>74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51">
      <c r="A59" s="47" t="s">
        <v>75</v>
      </c>
      <c r="B59" s="35" t="s">
        <v>91</v>
      </c>
      <c r="C59" s="34">
        <v>18502.02</v>
      </c>
      <c r="D59" s="34">
        <v>18502.02</v>
      </c>
      <c r="E59" s="35">
        <v>1989</v>
      </c>
      <c r="F59" s="58"/>
      <c r="G59" s="70" t="s">
        <v>93</v>
      </c>
      <c r="H59" s="34"/>
      <c r="I59" s="58"/>
      <c r="J59" s="58"/>
      <c r="K59" s="58"/>
      <c r="L59" s="34"/>
      <c r="M59" s="61"/>
      <c r="N59" s="35"/>
      <c r="O59" s="39"/>
      <c r="P59" s="39"/>
      <c r="Q59" s="58"/>
    </row>
    <row r="60" spans="1:17" s="12" customFormat="1" ht="12.75">
      <c r="A60" s="80"/>
      <c r="B60" s="62" t="s">
        <v>81</v>
      </c>
      <c r="C60" s="62">
        <f>C59</f>
        <v>18502.02</v>
      </c>
      <c r="D60" s="62">
        <f>D59</f>
        <v>18502.02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16.5" customHeight="1">
      <c r="A61" s="95" t="s">
        <v>76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7.25" customHeight="1">
      <c r="A62" s="81" t="s">
        <v>77</v>
      </c>
      <c r="B62" s="82"/>
      <c r="C62" s="76"/>
      <c r="D62" s="76"/>
      <c r="E62" s="62"/>
      <c r="F62" s="62"/>
      <c r="G62" s="77"/>
      <c r="H62" s="35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12" customFormat="1" ht="16.5" customHeight="1">
      <c r="A63" s="62"/>
      <c r="B63" s="62" t="s">
        <v>81</v>
      </c>
      <c r="C63" s="62">
        <f>SUM(C62:C62)</f>
        <v>0</v>
      </c>
      <c r="D63" s="62">
        <f>SUM(D62:D62)</f>
        <v>0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6.5" customHeight="1">
      <c r="A64" s="95" t="s">
        <v>24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6.5" customHeight="1">
      <c r="A65" s="83" t="s">
        <v>108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8" customFormat="1" ht="18" customHeight="1">
      <c r="A66" s="40"/>
      <c r="B66" s="84" t="s">
        <v>81</v>
      </c>
      <c r="C66" s="66"/>
      <c r="D66" s="66"/>
      <c r="E66" s="66"/>
      <c r="F66" s="66"/>
      <c r="G66" s="66"/>
      <c r="H66" s="66"/>
      <c r="I66" s="66"/>
      <c r="J66" s="66"/>
      <c r="K66" s="66"/>
      <c r="L66" s="85"/>
      <c r="M66" s="86"/>
      <c r="N66" s="66"/>
      <c r="O66" s="66"/>
      <c r="P66" s="66"/>
      <c r="Q66" s="66"/>
    </row>
    <row r="67" spans="1:17" ht="16.5" customHeight="1">
      <c r="A67" s="95" t="s">
        <v>25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t="29.25">
      <c r="A68" s="47" t="s">
        <v>26</v>
      </c>
      <c r="B68" s="39" t="s">
        <v>27</v>
      </c>
      <c r="C68" s="39" t="s">
        <v>27</v>
      </c>
      <c r="D68" s="39" t="s">
        <v>27</v>
      </c>
      <c r="E68" s="39" t="s">
        <v>27</v>
      </c>
      <c r="F68" s="39" t="s">
        <v>27</v>
      </c>
      <c r="G68" s="39" t="s">
        <v>27</v>
      </c>
      <c r="H68" s="39" t="s">
        <v>27</v>
      </c>
      <c r="I68" s="39" t="s">
        <v>27</v>
      </c>
      <c r="J68" s="39"/>
      <c r="K68" s="39"/>
      <c r="L68" s="39" t="s">
        <v>27</v>
      </c>
      <c r="M68" s="39" t="s">
        <v>27</v>
      </c>
      <c r="N68" s="39" t="s">
        <v>27</v>
      </c>
      <c r="O68" s="39" t="s">
        <v>27</v>
      </c>
      <c r="P68" s="39" t="s">
        <v>27</v>
      </c>
      <c r="Q68" s="39" t="s">
        <v>27</v>
      </c>
    </row>
    <row r="69" spans="1:17" ht="15">
      <c r="A69" s="47"/>
      <c r="B69" s="39" t="s">
        <v>81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s="15" customFormat="1" ht="15.75">
      <c r="A70" s="46"/>
      <c r="B70" s="64" t="s">
        <v>81</v>
      </c>
      <c r="C70" s="87">
        <f>C32+C36+C57+C60+C63</f>
        <v>1240589.44</v>
      </c>
      <c r="D70" s="57">
        <f>D32+D36+D57+D60+D63</f>
        <v>1240589.44</v>
      </c>
      <c r="E70" s="64"/>
      <c r="F70" s="64"/>
      <c r="G70" s="64"/>
      <c r="H70" s="64"/>
      <c r="I70" s="64"/>
      <c r="J70" s="64"/>
      <c r="K70" s="64"/>
      <c r="L70" s="64"/>
      <c r="M70" s="64"/>
      <c r="N70" s="57">
        <f>N66</f>
        <v>0</v>
      </c>
      <c r="O70" s="64"/>
      <c r="P70" s="64"/>
      <c r="Q70" s="64"/>
    </row>
  </sheetData>
  <sheetProtection selectLockedCells="1" selectUnlockedCells="1"/>
  <mergeCells count="10">
    <mergeCell ref="A58:Q58"/>
    <mergeCell ref="A61:Q61"/>
    <mergeCell ref="A64:Q64"/>
    <mergeCell ref="A67:Q67"/>
    <mergeCell ref="A1:Q2"/>
    <mergeCell ref="A6:Q6"/>
    <mergeCell ref="A33:Q33"/>
    <mergeCell ref="A37:Q37"/>
    <mergeCell ref="A3:I3"/>
    <mergeCell ref="J3:K3"/>
  </mergeCells>
  <printOptions/>
  <pageMargins left="0.3937007874015748" right="0.2755905511811024" top="0.3937007874015748" bottom="0.31496062992125984" header="0.5118110236220472" footer="0.5118110236220472"/>
  <pageSetup horizontalDpi="300" verticalDpi="300" orientation="landscape" paperSize="9" scale="75" r:id="rId1"/>
  <rowBreaks count="3" manualBreakCount="3">
    <brk id="14" max="14" man="1"/>
    <brk id="36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0">
      <selection activeCell="B3" sqref="B3"/>
    </sheetView>
  </sheetViews>
  <sheetFormatPr defaultColWidth="11.57421875" defaultRowHeight="12.75"/>
  <cols>
    <col min="1" max="1" width="7.7109375" style="0" customWidth="1"/>
    <col min="2" max="2" width="22.421875" style="0" customWidth="1"/>
    <col min="3" max="3" width="18.00390625" style="0" customWidth="1"/>
    <col min="4" max="4" width="16.00390625" style="0" customWidth="1"/>
    <col min="5" max="5" width="15.57421875" style="0" customWidth="1"/>
    <col min="6" max="7" width="11.57421875" style="0" customWidth="1"/>
    <col min="8" max="8" width="16.421875" style="0" customWidth="1"/>
    <col min="9" max="9" width="17.00390625" style="0" customWidth="1"/>
  </cols>
  <sheetData>
    <row r="1" spans="1:10" ht="70.5" customHeight="1">
      <c r="A1" s="108" t="s">
        <v>109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15">
      <c r="A2" s="3"/>
    </row>
    <row r="3" spans="1:10" s="17" customFormat="1" ht="174" customHeight="1">
      <c r="A3" s="16" t="s">
        <v>28</v>
      </c>
      <c r="B3" s="16" t="s">
        <v>29</v>
      </c>
      <c r="C3" s="16" t="s">
        <v>30</v>
      </c>
      <c r="D3" s="16" t="s">
        <v>31</v>
      </c>
      <c r="E3" s="16" t="s">
        <v>32</v>
      </c>
      <c r="F3" s="16" t="s">
        <v>33</v>
      </c>
      <c r="G3" s="16" t="s">
        <v>118</v>
      </c>
      <c r="H3" s="16" t="s">
        <v>34</v>
      </c>
      <c r="I3" s="16" t="s">
        <v>35</v>
      </c>
      <c r="J3" s="16" t="s">
        <v>36</v>
      </c>
    </row>
    <row r="4" spans="1:10" ht="12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6.5" customHeight="1">
      <c r="A5" s="109" t="s">
        <v>37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32.25" customHeight="1">
      <c r="A6" s="33" t="s">
        <v>136</v>
      </c>
      <c r="B6" s="32" t="s">
        <v>27</v>
      </c>
      <c r="C6" s="32" t="s">
        <v>27</v>
      </c>
      <c r="D6" s="32" t="s">
        <v>27</v>
      </c>
      <c r="E6" s="32" t="s">
        <v>27</v>
      </c>
      <c r="F6" s="32" t="s">
        <v>27</v>
      </c>
      <c r="G6" s="32" t="s">
        <v>27</v>
      </c>
      <c r="H6" s="32" t="s">
        <v>27</v>
      </c>
      <c r="I6" s="32" t="s">
        <v>27</v>
      </c>
      <c r="J6" s="32" t="s">
        <v>27</v>
      </c>
    </row>
    <row r="7" spans="1:10" s="8" customFormat="1" ht="17.25" customHeight="1">
      <c r="A7" s="20"/>
      <c r="B7" s="24" t="s">
        <v>81</v>
      </c>
      <c r="C7" s="24"/>
      <c r="D7" s="21"/>
      <c r="E7" s="20"/>
      <c r="F7" s="13"/>
      <c r="G7" s="13"/>
      <c r="H7" s="25"/>
      <c r="I7" s="25"/>
      <c r="J7" s="25"/>
    </row>
    <row r="8" spans="1:10" ht="16.5" customHeight="1">
      <c r="A8" s="109" t="s">
        <v>17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33" customHeight="1">
      <c r="A9" s="7" t="s">
        <v>18</v>
      </c>
      <c r="B9" s="23" t="s">
        <v>27</v>
      </c>
      <c r="C9" s="23" t="s">
        <v>27</v>
      </c>
      <c r="D9" s="23" t="s">
        <v>27</v>
      </c>
      <c r="E9" s="23" t="s">
        <v>27</v>
      </c>
      <c r="F9" s="23" t="s">
        <v>27</v>
      </c>
      <c r="G9" s="23" t="s">
        <v>27</v>
      </c>
      <c r="H9" s="23" t="s">
        <v>27</v>
      </c>
      <c r="I9" s="23" t="s">
        <v>27</v>
      </c>
      <c r="J9" s="23" t="s">
        <v>27</v>
      </c>
    </row>
    <row r="10" spans="1:10" ht="16.5" customHeight="1">
      <c r="A10" s="110" t="s">
        <v>19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32.25" customHeight="1">
      <c r="A11" s="7" t="s">
        <v>20</v>
      </c>
      <c r="B11" s="11"/>
      <c r="C11" s="11"/>
      <c r="D11" s="10"/>
      <c r="E11" s="9"/>
      <c r="F11" s="23"/>
      <c r="G11" s="26"/>
      <c r="H11" s="23"/>
      <c r="I11" s="23"/>
      <c r="J11" s="23"/>
    </row>
    <row r="12" spans="1:10" s="8" customFormat="1" ht="15">
      <c r="A12" s="6"/>
      <c r="B12" s="22" t="s">
        <v>81</v>
      </c>
      <c r="C12" s="22"/>
      <c r="D12" s="27"/>
      <c r="E12" s="20"/>
      <c r="F12" s="14"/>
      <c r="G12" s="28">
        <f>SUM(G11:G11)</f>
        <v>0</v>
      </c>
      <c r="H12" s="14"/>
      <c r="I12" s="14"/>
      <c r="J12" s="14"/>
    </row>
    <row r="13" spans="1:10" ht="31.5" customHeight="1">
      <c r="A13" s="105" t="s">
        <v>110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29.25">
      <c r="A14" s="7" t="s">
        <v>21</v>
      </c>
      <c r="B14" s="5" t="s">
        <v>27</v>
      </c>
      <c r="C14" s="5" t="s">
        <v>27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27</v>
      </c>
      <c r="J14" s="5" t="s">
        <v>27</v>
      </c>
    </row>
    <row r="15" spans="1:10" s="31" customFormat="1" ht="15.75">
      <c r="A15" s="29"/>
      <c r="B15" s="29" t="s">
        <v>81</v>
      </c>
      <c r="C15" s="29"/>
      <c r="D15" s="29"/>
      <c r="E15" s="29"/>
      <c r="F15" s="29"/>
      <c r="G15" s="30">
        <f>SUM(G12)</f>
        <v>0</v>
      </c>
      <c r="H15" s="29">
        <f>SUM(H7)</f>
        <v>0</v>
      </c>
      <c r="I15" s="29">
        <f>SUM(I7)</f>
        <v>0</v>
      </c>
      <c r="J15" s="29">
        <f>SUM(J7)</f>
        <v>0</v>
      </c>
    </row>
    <row r="18" ht="12.75">
      <c r="B18" t="s">
        <v>133</v>
      </c>
    </row>
    <row r="19" ht="12.75">
      <c r="B19" t="s">
        <v>114</v>
      </c>
    </row>
    <row r="20" spans="4:7" ht="12.75">
      <c r="D20" t="s">
        <v>115</v>
      </c>
      <c r="G20" t="s">
        <v>111</v>
      </c>
    </row>
    <row r="23" ht="12.75">
      <c r="B23" t="s">
        <v>113</v>
      </c>
    </row>
    <row r="24" spans="2:7" ht="12.75">
      <c r="B24" t="s">
        <v>22</v>
      </c>
      <c r="G24" t="s">
        <v>112</v>
      </c>
    </row>
    <row r="25" ht="12.75">
      <c r="G25" t="s">
        <v>23</v>
      </c>
    </row>
  </sheetData>
  <sheetProtection selectLockedCells="1" selectUnlockedCells="1"/>
  <mergeCells count="5">
    <mergeCell ref="A13:J13"/>
    <mergeCell ref="A1:J1"/>
    <mergeCell ref="A5:J5"/>
    <mergeCell ref="A8:J8"/>
    <mergeCell ref="A10:J10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93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2024-02-15T07:17:39Z</cp:lastPrinted>
  <dcterms:modified xsi:type="dcterms:W3CDTF">2024-02-15T07:18:19Z</dcterms:modified>
  <cp:category/>
  <cp:version/>
  <cp:contentType/>
  <cp:contentStatus/>
</cp:coreProperties>
</file>