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firstSheet="1" activeTab="2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1'!$A$1:$T$57</definedName>
    <definedName name="_xlnm.Print_Area" localSheetId="3">'Раздел 3'!$A$1:$J$24</definedName>
  </definedNames>
  <calcPr fullCalcOnLoad="1"/>
</workbook>
</file>

<file path=xl/sharedStrings.xml><?xml version="1.0" encoding="utf-8"?>
<sst xmlns="http://schemas.openxmlformats.org/spreadsheetml/2006/main" count="267" uniqueCount="148">
  <si>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</si>
  <si>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</si>
  <si>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</si>
  <si>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</si>
  <si>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</si>
  <si>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</si>
  <si>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</si>
  <si>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</si>
  <si>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</si>
  <si>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</si>
  <si>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</si>
  <si>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</si>
  <si>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</si>
  <si>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</si>
  <si>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</si>
  <si>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</si>
  <si>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</si>
  <si>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</si>
  <si>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</si>
  <si>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</si>
  <si>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</si>
  <si>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</si>
  <si>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</si>
  <si>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</si>
  <si>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</si>
  <si>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</si>
  <si>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</si>
  <si>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</si>
  <si>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</si>
  <si>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</si>
  <si>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</si>
  <si>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</si>
  <si>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</si>
  <si>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</si>
  <si>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</si>
  <si>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</si>
  <si>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</si>
  <si>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</si>
  <si>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</si>
  <si>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</si>
  <si>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</si>
  <si>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</si>
  <si>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</si>
  <si>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</si>
  <si>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</si>
  <si>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</si>
  <si>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</si>
  <si>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</si>
  <si>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</si>
  <si>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</si>
  <si>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</si>
  <si>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</si>
  <si>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</si>
  <si>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</si>
  <si>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</si>
  <si>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</si>
  <si>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</si>
  <si>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</si>
  <si>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</si>
  <si>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</si>
  <si>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</si>
  <si>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</si>
  <si>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</si>
  <si>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</si>
  <si>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</si>
  <si>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</si>
  <si>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</si>
  <si>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</si>
  <si>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</si>
  <si>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</si>
  <si>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</si>
  <si>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</si>
  <si>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</si>
  <si>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</si>
  <si>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</si>
  <si>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</si>
  <si>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</si>
  <si>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</si>
  <si>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</si>
  <si>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</si>
  <si>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</si>
  <si>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Дом Культуры</t>
  </si>
  <si>
    <t>С.Казанское ул М.Горького 25</t>
  </si>
  <si>
    <t>54:229:002010031950</t>
  </si>
  <si>
    <t>Св.Дубрава Центральная 21</t>
  </si>
  <si>
    <t>54:229:002010031850</t>
  </si>
  <si>
    <t>2,2</t>
  </si>
  <si>
    <t>2,3</t>
  </si>
  <si>
    <t>2,7</t>
  </si>
  <si>
    <t>2,8</t>
  </si>
  <si>
    <t>С. Норовка Фрунзе 17</t>
  </si>
  <si>
    <t>54:229:002010031900</t>
  </si>
  <si>
    <t>Здание бани</t>
  </si>
  <si>
    <t xml:space="preserve">С. Норовка Центральная </t>
  </si>
  <si>
    <t xml:space="preserve">здание нежилое </t>
  </si>
  <si>
    <t>с.Норовка ул. Фрунзе 27</t>
  </si>
  <si>
    <t>3,2</t>
  </si>
  <si>
    <t>3,3</t>
  </si>
  <si>
    <t>3,4</t>
  </si>
  <si>
    <t>3,5</t>
  </si>
  <si>
    <t>3,6</t>
  </si>
  <si>
    <t>3,7</t>
  </si>
  <si>
    <t>Водопровод</t>
  </si>
  <si>
    <t>Св.Дубрава у Окольная</t>
  </si>
  <si>
    <t>54:229:002:10058280</t>
  </si>
  <si>
    <t>Дорога</t>
  </si>
  <si>
    <t>С. Норовка</t>
  </si>
  <si>
    <t>С. Казанское</t>
  </si>
  <si>
    <t>Св. Дубрава</t>
  </si>
  <si>
    <t>Св.Дубрава</t>
  </si>
  <si>
    <t>Мемориальная плита памяти погибших односельчан</t>
  </si>
  <si>
    <t>Туалет двуместный Казанского ДК</t>
  </si>
  <si>
    <t>Казанское М.Горького</t>
  </si>
  <si>
    <t>Котел газовый "ИШМА" Казанский ДК</t>
  </si>
  <si>
    <t>Котел электрический Норовка ДК</t>
  </si>
  <si>
    <t>Активная 2-х полосная акустическая система Казанский ДК</t>
  </si>
  <si>
    <t>Ноутбук Х 54 Н Казанский ДК</t>
  </si>
  <si>
    <t>Ноутбук Св.Дубрава ДК</t>
  </si>
  <si>
    <t>Микш пульт СВ.Дубрава ДК</t>
  </si>
  <si>
    <t>Котел газовый СВ.Дубрава ДК</t>
  </si>
  <si>
    <t>Бильярд Св.Дубрава ДК</t>
  </si>
  <si>
    <t>Теннис Св.Дубрава ДК</t>
  </si>
  <si>
    <t>Бильярд Казанский ДК</t>
  </si>
  <si>
    <t>тренежер спортивный Казанский Дк</t>
  </si>
  <si>
    <t>Усилитель Тон  Св.Дубрава ДК</t>
  </si>
  <si>
    <t>Микшерный пульт 2 моно Казанский ДК</t>
  </si>
  <si>
    <t>Пианино Казанский ДК</t>
  </si>
  <si>
    <t>Телевизор ШИВАКИ Казанский ДК</t>
  </si>
  <si>
    <t>Е.В.Головина</t>
  </si>
  <si>
    <t>Глава администрации</t>
  </si>
  <si>
    <t>Администрация Казанского сельского поселения Ливенского района Орловской области</t>
  </si>
  <si>
    <t>Орловская область, Ливенский район село Казанское улица Чечеткиной д.1</t>
  </si>
  <si>
    <t>1025702456625  23.10.2002</t>
  </si>
  <si>
    <t>М.А.Жихарев</t>
  </si>
  <si>
    <t>не зарегистрировано</t>
  </si>
  <si>
    <t>Муниципальное образование Казанское сельское поселение Ливенского района Орловской области</t>
  </si>
  <si>
    <t>Свидетельство о государственной регистрации права 57АА 395139</t>
  </si>
  <si>
    <t>54:229:002:010058210</t>
  </si>
  <si>
    <t>54:229:002:010058200</t>
  </si>
  <si>
    <t>54:229:002:010058190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</si>
  <si>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Казанского сельского поселения Ливенского района Орловской области, иные юридические лица, в которых  администрация Казанского сельского поселения Ливенского района Орловской области,является учредителем (участником)</t>
  </si>
  <si>
    <t>Раздел 1: Муниципальное недвижимое имущество казны Администрации Казанского сельского поселения Ливенского района Орловской области</t>
  </si>
  <si>
    <t>Раздел 2:  Муниципальное движимое имущество казны Администрации Казанского сельского поселения Ливенского района Орловской области</t>
  </si>
  <si>
    <t>Реестр муниципального имущества казны Администрации Казанского сельского поселения Ливенского района Орловской области на 01.01.2023 г.</t>
  </si>
  <si>
    <t>Вид и наименование объекта имущественного права</t>
  </si>
  <si>
    <t xml:space="preserve"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 </t>
  </si>
  <si>
    <t>иное движимое имущество не относящееся к недвижимым и движимым вещам</t>
  </si>
  <si>
    <t>Примичание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</si>
</sst>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5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4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3" applyNumberFormat="1" applyFont="1" applyFill="1" applyBorder="1" applyAlignment="1" applyProtection="1">
      <alignment horizontal="center" vertical="top" wrapText="1"/>
      <protection/>
    </xf>
    <xf numFmtId="173" fontId="0" fillId="0" borderId="10" xfId="63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5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5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3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3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3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7" xfId="0" applyFont="1" applyBorder="1" applyAlignment="1">
      <alignment vertical="center" wrapText="1"/>
    </xf>
    <xf numFmtId="1" fontId="25" fillId="0" borderId="17" xfId="0" applyNumberFormat="1" applyFont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vertical="center" wrapText="1"/>
    </xf>
    <xf numFmtId="14" fontId="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/>
    </xf>
    <xf numFmtId="0" fontId="8" fillId="0" borderId="17" xfId="0" applyFont="1" applyBorder="1" applyAlignment="1">
      <alignment vertical="center" wrapText="1"/>
    </xf>
    <xf numFmtId="0" fontId="21" fillId="32" borderId="10" xfId="0" applyFont="1" applyFill="1" applyBorder="1" applyAlignment="1">
      <alignment horizontal="left"/>
    </xf>
    <xf numFmtId="2" fontId="17" fillId="32" borderId="10" xfId="0" applyNumberFormat="1" applyFont="1" applyFill="1" applyBorder="1" applyAlignment="1">
      <alignment horizontal="center"/>
    </xf>
    <xf numFmtId="172" fontId="19" fillId="32" borderId="10" xfId="0" applyNumberFormat="1" applyFont="1" applyFill="1" applyBorder="1" applyAlignment="1">
      <alignment horizontal="center"/>
    </xf>
    <xf numFmtId="172" fontId="19" fillId="32" borderId="15" xfId="0" applyNumberFormat="1" applyFont="1" applyFill="1" applyBorder="1" applyAlignment="1">
      <alignment horizontal="center"/>
    </xf>
    <xf numFmtId="2" fontId="19" fillId="32" borderId="15" xfId="0" applyNumberFormat="1" applyFont="1" applyFill="1" applyBorder="1" applyAlignment="1">
      <alignment horizontal="center"/>
    </xf>
    <xf numFmtId="2" fontId="14" fillId="32" borderId="15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 wrapText="1"/>
    </xf>
    <xf numFmtId="1" fontId="29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25" fillId="0" borderId="10" xfId="0" applyFont="1" applyBorder="1" applyAlignment="1">
      <alignment vertical="center" wrapText="1"/>
    </xf>
    <xf numFmtId="0" fontId="30" fillId="32" borderId="10" xfId="0" applyFont="1" applyFill="1" applyBorder="1" applyAlignment="1">
      <alignment horizontal="center"/>
    </xf>
    <xf numFmtId="0" fontId="25" fillId="0" borderId="19" xfId="0" applyFont="1" applyBorder="1" applyAlignment="1">
      <alignment vertical="center" wrapText="1"/>
    </xf>
    <xf numFmtId="0" fontId="30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29" fillId="32" borderId="10" xfId="0" applyFont="1" applyFill="1" applyBorder="1" applyAlignment="1">
      <alignment horizontal="center" wrapText="1"/>
    </xf>
    <xf numFmtId="0" fontId="29" fillId="32" borderId="10" xfId="53" applyFont="1" applyFill="1" applyBorder="1" applyAlignment="1">
      <alignment horizontal="center" wrapText="1"/>
      <protection/>
    </xf>
    <xf numFmtId="0" fontId="30" fillId="32" borderId="10" xfId="0" applyFont="1" applyFill="1" applyBorder="1" applyAlignment="1">
      <alignment horizontal="center" wrapText="1"/>
    </xf>
    <xf numFmtId="0" fontId="29" fillId="32" borderId="10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178" fontId="22" fillId="32" borderId="10" xfId="0" applyNumberFormat="1" applyFont="1" applyFill="1" applyBorder="1" applyAlignment="1">
      <alignment horizontal="center" wrapText="1"/>
    </xf>
    <xf numFmtId="0" fontId="22" fillId="32" borderId="10" xfId="0" applyNumberFormat="1" applyFont="1" applyFill="1" applyBorder="1" applyAlignment="1">
      <alignment horizontal="center" wrapText="1"/>
    </xf>
    <xf numFmtId="178" fontId="22" fillId="32" borderId="18" xfId="0" applyNumberFormat="1" applyFont="1" applyFill="1" applyBorder="1" applyAlignment="1">
      <alignment horizontal="center" wrapText="1"/>
    </xf>
    <xf numFmtId="178" fontId="21" fillId="32" borderId="10" xfId="0" applyNumberFormat="1" applyFont="1" applyFill="1" applyBorder="1" applyAlignment="1">
      <alignment horizontal="center"/>
    </xf>
    <xf numFmtId="0" fontId="21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1" fontId="25" fillId="0" borderId="0" xfId="0" applyNumberFormat="1" applyFont="1" applyAlignment="1">
      <alignment vertical="center" wrapText="1"/>
    </xf>
    <xf numFmtId="0" fontId="20" fillId="0" borderId="20" xfId="54" applyNumberFormat="1" applyFont="1" applyBorder="1" applyAlignment="1">
      <alignment horizontal="left" vertical="top" wrapText="1"/>
      <protection/>
    </xf>
    <xf numFmtId="0" fontId="0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17" fillId="34" borderId="15" xfId="0" applyFont="1" applyFill="1" applyBorder="1" applyAlignment="1">
      <alignment horizontal="center"/>
    </xf>
    <xf numFmtId="0" fontId="13" fillId="34" borderId="15" xfId="0" applyNumberFormat="1" applyFont="1" applyFill="1" applyBorder="1" applyAlignment="1" applyProtection="1">
      <alignment horizontal="center" vertical="top" wrapText="1"/>
      <protection/>
    </xf>
    <xf numFmtId="0" fontId="19" fillId="34" borderId="10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15" fillId="34" borderId="15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16" fillId="3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32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1" xfId="54"/>
    <cellStyle name="Обычный_Раздел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53" t="s">
        <v>29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5" s="3" customFormat="1" ht="12.75">
      <c r="A2" s="256" t="s">
        <v>55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3" customFormat="1" ht="12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32" customFormat="1" ht="89.25" customHeight="1">
      <c r="A4" s="29" t="s">
        <v>38</v>
      </c>
      <c r="B4" s="30" t="s">
        <v>11</v>
      </c>
      <c r="C4" s="31" t="s">
        <v>24</v>
      </c>
      <c r="D4" s="31" t="s">
        <v>75</v>
      </c>
      <c r="E4" s="40" t="s">
        <v>2</v>
      </c>
      <c r="F4" s="30" t="s">
        <v>14</v>
      </c>
      <c r="G4" s="30" t="s">
        <v>76</v>
      </c>
      <c r="H4" s="30" t="s">
        <v>71</v>
      </c>
      <c r="I4" s="30" t="s">
        <v>58</v>
      </c>
      <c r="J4" s="30" t="s">
        <v>26</v>
      </c>
      <c r="K4" s="30" t="s">
        <v>8</v>
      </c>
      <c r="L4" s="30" t="s">
        <v>9</v>
      </c>
      <c r="M4" s="30" t="s">
        <v>42</v>
      </c>
      <c r="N4" s="30" t="s">
        <v>69</v>
      </c>
      <c r="O4" s="30" t="s">
        <v>70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257" t="s">
        <v>56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58"/>
    </row>
    <row r="7" spans="1:16" s="3" customFormat="1" ht="102" customHeight="1">
      <c r="A7" s="16" t="s">
        <v>72</v>
      </c>
      <c r="B7" s="19" t="s">
        <v>77</v>
      </c>
      <c r="C7" s="17" t="s">
        <v>57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65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">
      <c r="A8" s="260" t="s">
        <v>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2"/>
      <c r="N8" s="2"/>
      <c r="O8" s="2"/>
      <c r="P8" s="56"/>
    </row>
    <row r="9" spans="1:16" s="3" customFormat="1" ht="1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5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59"/>
      <c r="D34" s="259"/>
      <c r="E34" s="259"/>
      <c r="F34" s="259"/>
      <c r="G34" s="259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52"/>
      <c r="B84" s="252"/>
      <c r="C84" s="252"/>
      <c r="D84" s="252"/>
      <c r="E84" s="252"/>
      <c r="F84" s="252"/>
      <c r="G84" s="252"/>
      <c r="H84" s="252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27">
      <selection activeCell="I5" sqref="I5"/>
    </sheetView>
  </sheetViews>
  <sheetFormatPr defaultColWidth="11.57421875" defaultRowHeight="12.75"/>
  <cols>
    <col min="1" max="1" width="7.7109375" style="62" customWidth="1"/>
    <col min="2" max="2" width="17.28125" style="62" customWidth="1"/>
    <col min="3" max="3" width="14.28125" style="62" customWidth="1"/>
    <col min="4" max="4" width="16.57421875" style="160" customWidth="1"/>
    <col min="5" max="5" width="16.7109375" style="62" customWidth="1"/>
    <col min="6" max="6" width="13.421875" style="63" customWidth="1"/>
    <col min="7" max="7" width="13.140625" style="63" customWidth="1"/>
    <col min="8" max="8" width="10.28125" style="62" customWidth="1"/>
    <col min="9" max="9" width="13.140625" style="179" customWidth="1"/>
    <col min="10" max="11" width="12.8515625" style="247" customWidth="1"/>
    <col min="12" max="12" width="16.421875" style="62" customWidth="1"/>
    <col min="13" max="13" width="25.00390625" style="118" customWidth="1"/>
    <col min="14" max="15" width="14.421875" style="62" hidden="1" customWidth="1"/>
    <col min="16" max="20" width="0" style="62" hidden="1" customWidth="1"/>
    <col min="21" max="16384" width="11.57421875" style="62" customWidth="1"/>
  </cols>
  <sheetData>
    <row r="1" spans="1:12" ht="16.5" customHeight="1">
      <c r="A1" s="267" t="s">
        <v>143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4:11" ht="12.75">
      <c r="D2" s="62"/>
      <c r="J2" s="118"/>
      <c r="K2" s="118"/>
    </row>
    <row r="3" spans="1:14" ht="13.5">
      <c r="A3" s="269" t="s">
        <v>141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4:11" ht="153">
      <c r="D4" s="62"/>
      <c r="J4" s="231" t="s">
        <v>144</v>
      </c>
      <c r="K4" s="232" t="s">
        <v>145</v>
      </c>
    </row>
    <row r="5" spans="1:15" s="133" customFormat="1" ht="118.5">
      <c r="A5" s="133" t="s">
        <v>38</v>
      </c>
      <c r="B5" s="133" t="s">
        <v>51</v>
      </c>
      <c r="C5" s="133" t="s">
        <v>39</v>
      </c>
      <c r="D5" s="133" t="s">
        <v>52</v>
      </c>
      <c r="E5" s="133" t="s">
        <v>45</v>
      </c>
      <c r="F5" s="127" t="s">
        <v>46</v>
      </c>
      <c r="G5" s="127" t="s">
        <v>3</v>
      </c>
      <c r="H5" s="133" t="s">
        <v>4</v>
      </c>
      <c r="I5" s="178" t="s">
        <v>50</v>
      </c>
      <c r="J5" s="233"/>
      <c r="K5" s="233"/>
      <c r="L5" s="133" t="s">
        <v>1</v>
      </c>
      <c r="M5" s="133" t="s">
        <v>36</v>
      </c>
      <c r="N5" s="133" t="s">
        <v>53</v>
      </c>
      <c r="O5" s="133" t="s">
        <v>53</v>
      </c>
    </row>
    <row r="6" spans="1:15" ht="12.7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134">
        <v>6</v>
      </c>
      <c r="G6" s="134">
        <v>7</v>
      </c>
      <c r="H6" s="62">
        <v>8</v>
      </c>
      <c r="I6" s="179">
        <v>9</v>
      </c>
      <c r="J6" s="118">
        <v>10</v>
      </c>
      <c r="K6" s="118">
        <v>11</v>
      </c>
      <c r="L6" s="62">
        <v>12</v>
      </c>
      <c r="M6" s="118">
        <v>13</v>
      </c>
      <c r="N6" s="62">
        <v>14</v>
      </c>
      <c r="O6" s="62">
        <v>14</v>
      </c>
    </row>
    <row r="7" spans="1:14" ht="37.5" customHeight="1">
      <c r="A7" s="268" t="s">
        <v>54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</row>
    <row r="8" spans="1:15" ht="12.75">
      <c r="A8" s="132" t="s">
        <v>78</v>
      </c>
      <c r="B8" s="118"/>
      <c r="C8" s="118"/>
      <c r="D8" s="118"/>
      <c r="E8" s="118"/>
      <c r="F8" s="135"/>
      <c r="G8" s="127"/>
      <c r="H8" s="118"/>
      <c r="I8" s="180"/>
      <c r="J8" s="234"/>
      <c r="K8" s="234"/>
      <c r="L8" s="128"/>
      <c r="N8" s="118"/>
      <c r="O8" s="118">
        <v>46</v>
      </c>
    </row>
    <row r="9" spans="1:15" ht="24">
      <c r="A9" s="132"/>
      <c r="B9" s="80" t="s">
        <v>66</v>
      </c>
      <c r="C9" s="118"/>
      <c r="D9" s="225"/>
      <c r="E9" s="118"/>
      <c r="F9" s="61"/>
      <c r="G9" s="136"/>
      <c r="H9" s="118"/>
      <c r="I9" s="180"/>
      <c r="J9" s="235"/>
      <c r="K9" s="235"/>
      <c r="L9" s="128"/>
      <c r="N9" s="118"/>
      <c r="O9" s="118"/>
    </row>
    <row r="10" spans="1:14" ht="31.5" customHeight="1">
      <c r="A10" s="269" t="s">
        <v>31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1"/>
    </row>
    <row r="11" spans="1:14" ht="31.5" customHeight="1">
      <c r="A11" s="152"/>
      <c r="B11" s="153"/>
      <c r="C11" s="153"/>
      <c r="D11" s="153"/>
      <c r="E11" s="153"/>
      <c r="F11" s="153"/>
      <c r="G11" s="153"/>
      <c r="H11" s="153"/>
      <c r="I11" s="181"/>
      <c r="J11" s="236"/>
      <c r="K11" s="236"/>
      <c r="L11" s="153"/>
      <c r="M11" s="153"/>
      <c r="N11" s="154"/>
    </row>
    <row r="12" spans="1:15" ht="55.5" customHeight="1" thickBot="1">
      <c r="A12" s="132" t="s">
        <v>28</v>
      </c>
      <c r="B12" s="166" t="s">
        <v>81</v>
      </c>
      <c r="C12" s="166" t="s">
        <v>82</v>
      </c>
      <c r="D12" s="166" t="s">
        <v>83</v>
      </c>
      <c r="E12" s="162">
        <v>349.2</v>
      </c>
      <c r="F12" s="163">
        <v>131566</v>
      </c>
      <c r="G12" s="164">
        <v>55206.25</v>
      </c>
      <c r="I12" s="182">
        <v>38565</v>
      </c>
      <c r="J12" s="236"/>
      <c r="K12" s="236"/>
      <c r="L12" s="222" t="s">
        <v>135</v>
      </c>
      <c r="M12" s="118" t="s">
        <v>134</v>
      </c>
      <c r="O12" s="62">
        <v>1</v>
      </c>
    </row>
    <row r="13" spans="1:13" ht="54.75" customHeight="1" thickBot="1">
      <c r="A13" s="132" t="s">
        <v>86</v>
      </c>
      <c r="B13" s="166" t="s">
        <v>81</v>
      </c>
      <c r="C13" s="166" t="s">
        <v>84</v>
      </c>
      <c r="D13" s="166" t="s">
        <v>85</v>
      </c>
      <c r="E13" s="162">
        <v>353.8</v>
      </c>
      <c r="F13" s="163">
        <v>389541</v>
      </c>
      <c r="G13" s="164">
        <v>329578.45</v>
      </c>
      <c r="I13" s="183">
        <v>38565</v>
      </c>
      <c r="J13" s="235"/>
      <c r="K13" s="235"/>
      <c r="L13" s="222" t="s">
        <v>135</v>
      </c>
      <c r="M13" s="118" t="s">
        <v>134</v>
      </c>
    </row>
    <row r="14" spans="1:13" ht="57" customHeight="1" thickBot="1">
      <c r="A14" s="132" t="s">
        <v>87</v>
      </c>
      <c r="B14" s="166" t="s">
        <v>81</v>
      </c>
      <c r="C14" s="166" t="s">
        <v>90</v>
      </c>
      <c r="D14" s="161" t="s">
        <v>91</v>
      </c>
      <c r="E14" s="162">
        <v>122</v>
      </c>
      <c r="F14" s="164">
        <v>45795</v>
      </c>
      <c r="G14" s="164">
        <v>45795</v>
      </c>
      <c r="I14" s="183">
        <v>38565</v>
      </c>
      <c r="J14" s="118"/>
      <c r="K14" s="118" t="s">
        <v>136</v>
      </c>
      <c r="L14" s="222" t="s">
        <v>135</v>
      </c>
      <c r="M14" s="118" t="s">
        <v>134</v>
      </c>
    </row>
    <row r="15" spans="1:12" ht="54" customHeight="1" hidden="1" thickBot="1">
      <c r="A15" s="132"/>
      <c r="B15" s="166"/>
      <c r="C15" s="161"/>
      <c r="D15" s="161"/>
      <c r="E15" s="165"/>
      <c r="F15" s="164"/>
      <c r="G15" s="164"/>
      <c r="I15" s="183"/>
      <c r="J15" s="237"/>
      <c r="K15" s="237"/>
      <c r="L15" s="222"/>
    </row>
    <row r="16" spans="1:12" ht="54.75" customHeight="1" hidden="1" thickBot="1">
      <c r="A16" s="132"/>
      <c r="B16" s="166"/>
      <c r="C16" s="166"/>
      <c r="D16" s="166"/>
      <c r="E16" s="159"/>
      <c r="F16" s="164"/>
      <c r="G16" s="164"/>
      <c r="I16" s="183"/>
      <c r="J16" s="235"/>
      <c r="K16" s="235"/>
      <c r="L16" s="222"/>
    </row>
    <row r="17" spans="1:12" ht="51" customHeight="1" hidden="1" thickBot="1">
      <c r="A17" s="132"/>
      <c r="B17" s="166"/>
      <c r="C17" s="166"/>
      <c r="D17" s="166"/>
      <c r="E17" s="159"/>
      <c r="F17" s="163"/>
      <c r="G17" s="163"/>
      <c r="I17" s="183"/>
      <c r="J17" s="238"/>
      <c r="K17" s="238"/>
      <c r="L17" s="222"/>
    </row>
    <row r="18" spans="1:13" ht="52.5" customHeight="1" thickBot="1">
      <c r="A18" s="132" t="s">
        <v>88</v>
      </c>
      <c r="B18" s="166" t="s">
        <v>92</v>
      </c>
      <c r="C18" s="166" t="s">
        <v>93</v>
      </c>
      <c r="D18" s="167">
        <v>2110000000007</v>
      </c>
      <c r="E18" s="159">
        <v>400</v>
      </c>
      <c r="F18" s="164">
        <v>67690</v>
      </c>
      <c r="G18" s="223">
        <v>43777.92</v>
      </c>
      <c r="I18" s="183">
        <v>39083</v>
      </c>
      <c r="J18" s="239"/>
      <c r="K18" s="239"/>
      <c r="L18" s="222" t="s">
        <v>135</v>
      </c>
      <c r="M18" s="118" t="s">
        <v>134</v>
      </c>
    </row>
    <row r="19" spans="1:13" ht="53.25" customHeight="1" thickBot="1">
      <c r="A19" s="132" t="s">
        <v>89</v>
      </c>
      <c r="B19" s="166" t="s">
        <v>94</v>
      </c>
      <c r="C19" s="166" t="s">
        <v>95</v>
      </c>
      <c r="D19" s="224"/>
      <c r="E19" s="159">
        <v>249.6</v>
      </c>
      <c r="F19" s="163">
        <v>130111.2</v>
      </c>
      <c r="G19" s="223">
        <v>102638.43</v>
      </c>
      <c r="I19" s="184">
        <v>40909</v>
      </c>
      <c r="J19" s="239"/>
      <c r="K19" s="239"/>
      <c r="L19" s="222" t="s">
        <v>135</v>
      </c>
      <c r="M19" s="118" t="s">
        <v>134</v>
      </c>
    </row>
    <row r="20" spans="1:12" ht="72" customHeight="1">
      <c r="A20" s="80"/>
      <c r="B20" s="60" t="s">
        <v>32</v>
      </c>
      <c r="C20" s="60"/>
      <c r="D20" s="60"/>
      <c r="E20" s="60"/>
      <c r="F20" s="61">
        <f>F12+F13+F14+F18+F19</f>
        <v>764703.2</v>
      </c>
      <c r="G20" s="61">
        <f>G12+G13+G14+G18+G19</f>
        <v>576996.05</v>
      </c>
      <c r="H20" s="60"/>
      <c r="I20" s="185"/>
      <c r="J20" s="235"/>
      <c r="K20" s="235"/>
      <c r="L20" s="60"/>
    </row>
    <row r="21" spans="1:14" ht="54.75" customHeight="1">
      <c r="A21" s="272" t="s">
        <v>67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4"/>
    </row>
    <row r="22" spans="1:15" ht="72" customHeight="1">
      <c r="A22" s="168" t="s">
        <v>64</v>
      </c>
      <c r="B22" s="169" t="s">
        <v>102</v>
      </c>
      <c r="C22" s="169" t="s">
        <v>103</v>
      </c>
      <c r="D22" s="169" t="s">
        <v>104</v>
      </c>
      <c r="E22" s="170">
        <v>7000</v>
      </c>
      <c r="F22" s="171">
        <v>171195</v>
      </c>
      <c r="G22" s="172">
        <v>148058.14</v>
      </c>
      <c r="H22" s="170"/>
      <c r="I22" s="184">
        <v>39083</v>
      </c>
      <c r="J22" s="240"/>
      <c r="K22" s="240"/>
      <c r="L22" s="222" t="s">
        <v>135</v>
      </c>
      <c r="M22" s="118" t="s">
        <v>134</v>
      </c>
      <c r="O22" s="62">
        <v>2</v>
      </c>
    </row>
    <row r="23" spans="1:13" ht="72" customHeight="1">
      <c r="A23" s="131" t="s">
        <v>96</v>
      </c>
      <c r="B23" s="173" t="s">
        <v>105</v>
      </c>
      <c r="C23" s="173" t="s">
        <v>106</v>
      </c>
      <c r="D23" s="201" t="s">
        <v>138</v>
      </c>
      <c r="E23" s="175">
        <v>18000</v>
      </c>
      <c r="F23" s="173">
        <v>44714</v>
      </c>
      <c r="G23" s="173">
        <v>33361.12</v>
      </c>
      <c r="H23" s="175"/>
      <c r="I23" s="182">
        <v>39083</v>
      </c>
      <c r="J23" s="241"/>
      <c r="K23" s="241"/>
      <c r="L23" s="222" t="s">
        <v>135</v>
      </c>
      <c r="M23" s="118" t="s">
        <v>134</v>
      </c>
    </row>
    <row r="24" spans="1:13" ht="72" customHeight="1">
      <c r="A24" s="131" t="s">
        <v>97</v>
      </c>
      <c r="B24" s="173" t="s">
        <v>105</v>
      </c>
      <c r="C24" s="173" t="s">
        <v>107</v>
      </c>
      <c r="D24" s="201" t="s">
        <v>137</v>
      </c>
      <c r="E24" s="175">
        <v>15000</v>
      </c>
      <c r="F24" s="173">
        <v>26820</v>
      </c>
      <c r="G24" s="173">
        <v>20026.66</v>
      </c>
      <c r="H24" s="175"/>
      <c r="I24" s="182">
        <v>39083</v>
      </c>
      <c r="J24" s="242"/>
      <c r="K24" s="242"/>
      <c r="L24" s="222" t="s">
        <v>135</v>
      </c>
      <c r="M24" s="118" t="s">
        <v>134</v>
      </c>
    </row>
    <row r="25" spans="1:13" ht="72" customHeight="1">
      <c r="A25" s="131" t="s">
        <v>98</v>
      </c>
      <c r="B25" s="173" t="s">
        <v>105</v>
      </c>
      <c r="C25" s="173" t="s">
        <v>108</v>
      </c>
      <c r="D25" s="174" t="s">
        <v>139</v>
      </c>
      <c r="E25" s="175">
        <v>16000</v>
      </c>
      <c r="F25" s="173">
        <v>39920</v>
      </c>
      <c r="G25" s="174">
        <v>29768.28</v>
      </c>
      <c r="H25" s="175"/>
      <c r="I25" s="182">
        <v>39083</v>
      </c>
      <c r="J25" s="243"/>
      <c r="K25" s="243"/>
      <c r="L25" s="222" t="s">
        <v>135</v>
      </c>
      <c r="M25" s="118" t="s">
        <v>134</v>
      </c>
    </row>
    <row r="26" spans="1:13" ht="86.25" customHeight="1">
      <c r="A26" s="131" t="s">
        <v>99</v>
      </c>
      <c r="B26" s="174" t="s">
        <v>110</v>
      </c>
      <c r="C26" s="174" t="s">
        <v>109</v>
      </c>
      <c r="D26" s="175"/>
      <c r="E26" s="175"/>
      <c r="F26" s="226">
        <v>92000</v>
      </c>
      <c r="G26" s="227">
        <v>11244.64</v>
      </c>
      <c r="H26" s="175"/>
      <c r="I26" s="182">
        <v>42491</v>
      </c>
      <c r="J26" s="244"/>
      <c r="K26" s="244"/>
      <c r="L26" s="222" t="s">
        <v>135</v>
      </c>
      <c r="M26" s="118" t="s">
        <v>134</v>
      </c>
    </row>
    <row r="27" spans="1:13" ht="72" customHeight="1" thickBot="1">
      <c r="A27" s="131" t="s">
        <v>100</v>
      </c>
      <c r="B27" s="169" t="s">
        <v>111</v>
      </c>
      <c r="C27" s="176" t="s">
        <v>112</v>
      </c>
      <c r="D27" s="175"/>
      <c r="E27" s="175"/>
      <c r="F27" s="226">
        <v>24500</v>
      </c>
      <c r="G27" s="228">
        <v>14613.81</v>
      </c>
      <c r="H27" s="175"/>
      <c r="I27" s="186">
        <v>41821</v>
      </c>
      <c r="J27" s="245"/>
      <c r="K27" s="245"/>
      <c r="L27" s="222" t="s">
        <v>135</v>
      </c>
      <c r="M27" s="118" t="s">
        <v>134</v>
      </c>
    </row>
    <row r="28" spans="1:13" ht="72" customHeight="1" thickBot="1">
      <c r="A28" s="131" t="s">
        <v>101</v>
      </c>
      <c r="B28" s="174" t="s">
        <v>110</v>
      </c>
      <c r="C28" s="176" t="s">
        <v>112</v>
      </c>
      <c r="D28" s="175"/>
      <c r="E28" s="175"/>
      <c r="F28" s="226">
        <v>98000</v>
      </c>
      <c r="G28" s="229">
        <v>15244.32</v>
      </c>
      <c r="H28" s="175"/>
      <c r="I28" s="186">
        <v>42125</v>
      </c>
      <c r="J28" s="242"/>
      <c r="K28" s="242"/>
      <c r="L28" s="222" t="s">
        <v>135</v>
      </c>
      <c r="M28" s="118" t="s">
        <v>134</v>
      </c>
    </row>
    <row r="29" spans="1:12" ht="72" customHeight="1" hidden="1" thickBot="1">
      <c r="A29" s="131"/>
      <c r="B29" s="176"/>
      <c r="C29" s="176"/>
      <c r="D29" s="175"/>
      <c r="E29" s="175"/>
      <c r="F29" s="226"/>
      <c r="G29" s="226"/>
      <c r="H29" s="175"/>
      <c r="I29" s="184"/>
      <c r="J29" s="233"/>
      <c r="K29" s="233"/>
      <c r="L29" s="222"/>
    </row>
    <row r="30" spans="1:12" ht="72" customHeight="1" hidden="1" thickBot="1">
      <c r="A30" s="131"/>
      <c r="B30" s="174"/>
      <c r="C30" s="176"/>
      <c r="D30" s="175"/>
      <c r="E30" s="175"/>
      <c r="F30" s="226"/>
      <c r="G30" s="226"/>
      <c r="H30" s="175"/>
      <c r="I30" s="186"/>
      <c r="J30" s="246"/>
      <c r="K30" s="246"/>
      <c r="L30" s="222"/>
    </row>
    <row r="31" spans="1:12" ht="72" customHeight="1" hidden="1">
      <c r="A31" s="168"/>
      <c r="B31" s="169"/>
      <c r="C31" s="169"/>
      <c r="D31" s="170"/>
      <c r="E31" s="170"/>
      <c r="F31" s="226"/>
      <c r="G31" s="226"/>
      <c r="H31" s="175"/>
      <c r="I31" s="184"/>
      <c r="J31" s="246"/>
      <c r="K31" s="246"/>
      <c r="L31" s="222"/>
    </row>
    <row r="32" spans="1:12" ht="53.25" customHeight="1" hidden="1" thickBot="1">
      <c r="A32" s="131"/>
      <c r="B32" s="220"/>
      <c r="C32" s="176"/>
      <c r="D32" s="175"/>
      <c r="E32" s="175"/>
      <c r="F32" s="226"/>
      <c r="G32" s="226"/>
      <c r="H32" s="175"/>
      <c r="I32" s="184"/>
      <c r="L32" s="222"/>
    </row>
    <row r="33" spans="1:12" ht="53.25" customHeight="1" hidden="1" thickBot="1">
      <c r="A33" s="131"/>
      <c r="B33" s="220"/>
      <c r="C33" s="176"/>
      <c r="D33" s="175"/>
      <c r="E33" s="175"/>
      <c r="F33" s="226"/>
      <c r="G33" s="226"/>
      <c r="H33" s="175"/>
      <c r="I33" s="221"/>
      <c r="L33" s="222"/>
    </row>
    <row r="34" spans="1:12" ht="57" customHeight="1" hidden="1" thickBot="1">
      <c r="A34" s="131"/>
      <c r="B34" s="220"/>
      <c r="C34" s="176"/>
      <c r="D34" s="175"/>
      <c r="E34" s="175"/>
      <c r="F34" s="226"/>
      <c r="G34" s="226"/>
      <c r="H34" s="175"/>
      <c r="I34" s="221"/>
      <c r="L34" s="222"/>
    </row>
    <row r="35" spans="1:12" ht="63" customHeight="1" hidden="1" thickBot="1">
      <c r="A35" s="131"/>
      <c r="B35" s="220"/>
      <c r="C35" s="176"/>
      <c r="D35" s="175"/>
      <c r="E35" s="175"/>
      <c r="F35" s="226"/>
      <c r="G35" s="226"/>
      <c r="H35" s="175"/>
      <c r="I35" s="221"/>
      <c r="L35" s="222"/>
    </row>
    <row r="36" spans="1:12" ht="57.75" customHeight="1" hidden="1" thickBot="1">
      <c r="A36" s="131"/>
      <c r="B36" s="220"/>
      <c r="C36" s="176"/>
      <c r="D36" s="175"/>
      <c r="E36" s="175"/>
      <c r="F36" s="226"/>
      <c r="G36" s="226"/>
      <c r="H36" s="175"/>
      <c r="I36" s="221"/>
      <c r="L36" s="222"/>
    </row>
    <row r="37" spans="1:12" ht="52.5" customHeight="1" hidden="1" thickBot="1">
      <c r="A37" s="131"/>
      <c r="B37" s="220"/>
      <c r="C37" s="176"/>
      <c r="D37" s="175"/>
      <c r="E37" s="175"/>
      <c r="F37" s="226"/>
      <c r="G37" s="226"/>
      <c r="H37" s="175"/>
      <c r="I37" s="221"/>
      <c r="L37" s="222"/>
    </row>
    <row r="38" spans="1:12" ht="53.25" customHeight="1" hidden="1" thickBot="1">
      <c r="A38" s="131"/>
      <c r="B38" s="220"/>
      <c r="C38" s="176"/>
      <c r="D38" s="175"/>
      <c r="E38" s="175"/>
      <c r="F38" s="226"/>
      <c r="G38" s="226"/>
      <c r="H38" s="175"/>
      <c r="I38" s="221"/>
      <c r="L38" s="222"/>
    </row>
    <row r="39" spans="1:12" ht="55.5" customHeight="1" hidden="1" thickBot="1">
      <c r="A39" s="131"/>
      <c r="B39" s="220"/>
      <c r="C39" s="176"/>
      <c r="D39" s="175"/>
      <c r="E39" s="175"/>
      <c r="F39" s="226"/>
      <c r="G39" s="226"/>
      <c r="H39" s="175"/>
      <c r="I39" s="221"/>
      <c r="L39" s="222"/>
    </row>
    <row r="40" spans="1:12" ht="22.5" customHeight="1">
      <c r="A40" s="60"/>
      <c r="B40" s="177" t="s">
        <v>32</v>
      </c>
      <c r="C40" s="177"/>
      <c r="D40" s="177"/>
      <c r="E40" s="177"/>
      <c r="F40" s="230">
        <f>F22+F23+F24+F25+F26+F27+F28</f>
        <v>497149</v>
      </c>
      <c r="G40" s="230">
        <f>G22+G23+G24+G25+G26+G27+G28+G29+G30+G31+G32+G33+G34+G35+G36+G37+G38+G39</f>
        <v>272316.97000000003</v>
      </c>
      <c r="H40" s="177"/>
      <c r="I40" s="185"/>
      <c r="L40" s="60"/>
    </row>
    <row r="41" spans="1:14" s="137" customFormat="1" ht="22.5" customHeight="1">
      <c r="A41" s="266" t="s">
        <v>30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</row>
    <row r="42" spans="1:12" ht="61.5" customHeight="1" hidden="1" thickBot="1">
      <c r="A42" s="132"/>
      <c r="B42" s="188"/>
      <c r="C42" s="188"/>
      <c r="D42" s="188"/>
      <c r="E42" s="118"/>
      <c r="F42" s="158"/>
      <c r="G42" s="158"/>
      <c r="H42" s="158"/>
      <c r="I42" s="180"/>
      <c r="L42" s="222"/>
    </row>
    <row r="43" spans="1:12" ht="62.25" customHeight="1" hidden="1" thickBot="1">
      <c r="A43" s="132"/>
      <c r="B43" s="188"/>
      <c r="C43" s="188"/>
      <c r="D43" s="188"/>
      <c r="E43" s="118"/>
      <c r="F43" s="158"/>
      <c r="G43" s="158"/>
      <c r="H43" s="158"/>
      <c r="I43" s="180"/>
      <c r="L43" s="222"/>
    </row>
    <row r="44" spans="1:12" ht="59.25" customHeight="1" hidden="1" thickBot="1">
      <c r="A44" s="132"/>
      <c r="B44" s="188"/>
      <c r="C44" s="188"/>
      <c r="D44" s="188"/>
      <c r="E44" s="118"/>
      <c r="F44" s="158"/>
      <c r="G44" s="158"/>
      <c r="H44" s="158"/>
      <c r="I44" s="180"/>
      <c r="L44" s="222"/>
    </row>
    <row r="45" spans="1:12" ht="58.5" customHeight="1" hidden="1" thickBot="1">
      <c r="A45" s="132"/>
      <c r="B45" s="188"/>
      <c r="C45" s="188"/>
      <c r="D45" s="188"/>
      <c r="E45" s="118"/>
      <c r="F45" s="158"/>
      <c r="G45" s="158"/>
      <c r="H45" s="158"/>
      <c r="I45" s="180"/>
      <c r="L45" s="222"/>
    </row>
    <row r="46" spans="1:12" ht="55.5" customHeight="1" hidden="1" thickBot="1">
      <c r="A46" s="132"/>
      <c r="B46" s="188"/>
      <c r="C46" s="188"/>
      <c r="D46" s="188"/>
      <c r="E46" s="118"/>
      <c r="F46" s="158"/>
      <c r="G46" s="158"/>
      <c r="H46" s="158"/>
      <c r="I46" s="180"/>
      <c r="L46" s="222"/>
    </row>
    <row r="47" spans="1:12" ht="60" customHeight="1" hidden="1" thickBot="1">
      <c r="A47" s="132"/>
      <c r="B47" s="188"/>
      <c r="C47" s="188"/>
      <c r="D47" s="188"/>
      <c r="E47" s="118"/>
      <c r="F47" s="158"/>
      <c r="G47" s="158"/>
      <c r="H47" s="158"/>
      <c r="I47" s="180"/>
      <c r="L47" s="222"/>
    </row>
    <row r="48" spans="1:12" ht="56.25" customHeight="1" hidden="1" thickBot="1">
      <c r="A48" s="132"/>
      <c r="B48" s="188"/>
      <c r="C48" s="188"/>
      <c r="D48" s="188"/>
      <c r="E48" s="118"/>
      <c r="F48" s="158"/>
      <c r="G48" s="158"/>
      <c r="H48" s="158"/>
      <c r="I48" s="180"/>
      <c r="L48" s="222"/>
    </row>
    <row r="49" spans="1:12" ht="54.75" customHeight="1" hidden="1" thickBot="1">
      <c r="A49" s="132"/>
      <c r="B49" s="188"/>
      <c r="C49" s="188"/>
      <c r="D49" s="188"/>
      <c r="E49" s="118"/>
      <c r="F49" s="158"/>
      <c r="G49" s="158"/>
      <c r="H49" s="158"/>
      <c r="I49" s="180"/>
      <c r="L49" s="222"/>
    </row>
    <row r="50" spans="1:12" ht="57.75" customHeight="1" hidden="1" thickBot="1">
      <c r="A50" s="132"/>
      <c r="B50" s="188"/>
      <c r="C50" s="188"/>
      <c r="D50" s="188"/>
      <c r="E50" s="118"/>
      <c r="F50" s="158"/>
      <c r="G50" s="158"/>
      <c r="H50" s="158"/>
      <c r="I50" s="180"/>
      <c r="L50" s="222"/>
    </row>
    <row r="51" spans="1:12" ht="57" customHeight="1" hidden="1" thickBot="1">
      <c r="A51" s="132"/>
      <c r="B51" s="188"/>
      <c r="C51" s="188"/>
      <c r="D51" s="188"/>
      <c r="E51" s="118"/>
      <c r="F51" s="158"/>
      <c r="G51" s="158"/>
      <c r="H51" s="158"/>
      <c r="I51" s="180"/>
      <c r="L51" s="222"/>
    </row>
    <row r="52" spans="1:12" ht="54" customHeight="1" hidden="1" thickBot="1">
      <c r="A52" s="132"/>
      <c r="B52" s="188"/>
      <c r="C52" s="188"/>
      <c r="D52" s="188"/>
      <c r="E52" s="118"/>
      <c r="F52" s="158"/>
      <c r="G52" s="158"/>
      <c r="H52" s="158"/>
      <c r="I52" s="180"/>
      <c r="L52" s="222"/>
    </row>
    <row r="53" spans="1:12" ht="61.5" customHeight="1" hidden="1" thickBot="1">
      <c r="A53" s="132"/>
      <c r="B53" s="188"/>
      <c r="C53" s="188"/>
      <c r="D53" s="188"/>
      <c r="E53" s="118"/>
      <c r="F53" s="158"/>
      <c r="G53" s="158"/>
      <c r="H53" s="158"/>
      <c r="I53" s="180"/>
      <c r="L53" s="222"/>
    </row>
    <row r="54" spans="1:12" ht="54" customHeight="1" hidden="1" thickBot="1">
      <c r="A54" s="132"/>
      <c r="B54" s="188"/>
      <c r="C54" s="188"/>
      <c r="D54" s="188"/>
      <c r="E54" s="118"/>
      <c r="F54" s="158"/>
      <c r="G54" s="158"/>
      <c r="H54" s="158"/>
      <c r="I54" s="180"/>
      <c r="L54" s="222"/>
    </row>
    <row r="55" spans="1:12" ht="57.75" customHeight="1" hidden="1" thickBot="1">
      <c r="A55" s="132"/>
      <c r="B55" s="188"/>
      <c r="C55" s="188"/>
      <c r="D55" s="188"/>
      <c r="E55" s="118"/>
      <c r="F55" s="158"/>
      <c r="G55" s="158"/>
      <c r="H55" s="158"/>
      <c r="I55" s="180"/>
      <c r="L55" s="222"/>
    </row>
    <row r="56" spans="1:12" ht="21" customHeight="1" thickBot="1">
      <c r="A56" s="132"/>
      <c r="B56" s="188"/>
      <c r="C56" s="188"/>
      <c r="D56" s="188"/>
      <c r="E56" s="118"/>
      <c r="F56" s="158"/>
      <c r="G56" s="158"/>
      <c r="H56" s="158"/>
      <c r="I56" s="180"/>
      <c r="L56" s="222"/>
    </row>
    <row r="57" spans="2:15" s="60" customFormat="1" ht="21" customHeight="1">
      <c r="B57" s="126"/>
      <c r="F57" s="61"/>
      <c r="G57" s="61"/>
      <c r="H57" s="61"/>
      <c r="I57" s="185"/>
      <c r="J57" s="247"/>
      <c r="K57" s="247"/>
      <c r="M57" s="118"/>
      <c r="N57" s="62"/>
      <c r="O57" s="62"/>
    </row>
    <row r="58" ht="24.75" customHeight="1"/>
  </sheetData>
  <sheetProtection selectLockedCells="1" selectUnlockedCells="1"/>
  <mergeCells count="6">
    <mergeCell ref="A41:N41"/>
    <mergeCell ref="A1:L1"/>
    <mergeCell ref="A7:N7"/>
    <mergeCell ref="A10:N10"/>
    <mergeCell ref="A21:N21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1"/>
  <sheetViews>
    <sheetView tabSelected="1" view="pageBreakPreview" zoomScaleSheetLayoutView="100" zoomScalePageLayoutView="0" workbookViewId="0" topLeftCell="A66">
      <selection activeCell="C80" sqref="C80"/>
    </sheetView>
  </sheetViews>
  <sheetFormatPr defaultColWidth="11.57421875" defaultRowHeight="12.75"/>
  <cols>
    <col min="1" max="1" width="8.28125" style="89" customWidth="1"/>
    <col min="2" max="2" width="26.7109375" style="212" customWidth="1"/>
    <col min="3" max="3" width="12.28125" style="90" customWidth="1"/>
    <col min="4" max="4" width="12.57421875" style="90" customWidth="1"/>
    <col min="5" max="5" width="11.28125" style="91" customWidth="1"/>
    <col min="6" max="6" width="11.28125" style="92" customWidth="1"/>
    <col min="7" max="7" width="16.140625" style="89" customWidth="1"/>
    <col min="8" max="8" width="31.57421875" style="89" customWidth="1"/>
    <col min="9" max="9" width="19.140625" style="89" customWidth="1"/>
    <col min="10" max="10" width="21.28125" style="89" customWidth="1"/>
    <col min="11" max="11" width="12.8515625" style="89" customWidth="1"/>
    <col min="12" max="12" width="12.7109375" style="89" customWidth="1"/>
    <col min="13" max="13" width="13.8515625" style="89" customWidth="1"/>
    <col min="14" max="14" width="9.421875" style="89" customWidth="1"/>
    <col min="15" max="15" width="11.8515625" style="89" customWidth="1"/>
    <col min="16" max="16" width="10.00390625" style="89" customWidth="1"/>
    <col min="17" max="20" width="0" style="81" hidden="1" customWidth="1"/>
    <col min="21" max="21" width="11.57421875" style="74" hidden="1" customWidth="1"/>
    <col min="22" max="22" width="11.57421875" style="251" customWidth="1"/>
    <col min="23" max="16384" width="11.57421875" style="89" customWidth="1"/>
  </cols>
  <sheetData>
    <row r="1" spans="1:22" s="81" customFormat="1" ht="11.25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U1" s="74"/>
      <c r="V1" s="74"/>
    </row>
    <row r="2" spans="1:22" s="81" customFormat="1" ht="11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U2" s="74"/>
      <c r="V2" s="74"/>
    </row>
    <row r="3" spans="1:22" s="81" customFormat="1" ht="24.75" customHeight="1">
      <c r="A3" s="281"/>
      <c r="B3" s="282"/>
      <c r="C3" s="282"/>
      <c r="D3" s="282"/>
      <c r="E3" s="282"/>
      <c r="F3" s="282"/>
      <c r="G3" s="282"/>
      <c r="H3" s="283"/>
      <c r="I3" s="284" t="s">
        <v>146</v>
      </c>
      <c r="J3" s="285"/>
      <c r="K3" s="300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/>
    </row>
    <row r="4" spans="1:22" s="74" customFormat="1" ht="216.75">
      <c r="A4" s="82" t="s">
        <v>38</v>
      </c>
      <c r="B4" s="198" t="s">
        <v>11</v>
      </c>
      <c r="C4" s="83" t="s">
        <v>24</v>
      </c>
      <c r="D4" s="83" t="s">
        <v>3</v>
      </c>
      <c r="E4" s="84" t="s">
        <v>2</v>
      </c>
      <c r="F4" s="76" t="s">
        <v>14</v>
      </c>
      <c r="G4" s="76" t="s">
        <v>37</v>
      </c>
      <c r="H4" s="76" t="s">
        <v>71</v>
      </c>
      <c r="I4" s="248" t="s">
        <v>144</v>
      </c>
      <c r="J4" s="249" t="s">
        <v>145</v>
      </c>
      <c r="K4" s="76" t="s">
        <v>22</v>
      </c>
      <c r="L4" s="76" t="s">
        <v>26</v>
      </c>
      <c r="M4" s="76" t="s">
        <v>23</v>
      </c>
      <c r="N4" s="76" t="s">
        <v>9</v>
      </c>
      <c r="O4" s="76" t="s">
        <v>42</v>
      </c>
      <c r="P4" s="76" t="s">
        <v>69</v>
      </c>
      <c r="V4" s="74" t="s">
        <v>147</v>
      </c>
    </row>
    <row r="5" spans="1:22" s="141" customFormat="1" ht="15">
      <c r="A5" s="140">
        <v>1</v>
      </c>
      <c r="B5" s="199">
        <v>2</v>
      </c>
      <c r="C5" s="110">
        <v>3</v>
      </c>
      <c r="D5" s="110">
        <v>4</v>
      </c>
      <c r="E5" s="110">
        <v>5</v>
      </c>
      <c r="F5" s="111">
        <v>6</v>
      </c>
      <c r="G5" s="110">
        <v>7</v>
      </c>
      <c r="H5" s="110">
        <v>8</v>
      </c>
      <c r="I5" s="110">
        <v>9</v>
      </c>
      <c r="J5" s="110">
        <v>10</v>
      </c>
      <c r="K5" s="85">
        <v>11</v>
      </c>
      <c r="L5" s="85">
        <v>12</v>
      </c>
      <c r="M5" s="85">
        <v>13</v>
      </c>
      <c r="N5" s="85">
        <v>14</v>
      </c>
      <c r="O5" s="85">
        <v>15</v>
      </c>
      <c r="P5" s="85">
        <v>16</v>
      </c>
      <c r="U5" s="142"/>
      <c r="V5" s="142">
        <v>17</v>
      </c>
    </row>
    <row r="6" spans="1:22" s="81" customFormat="1" ht="12.75">
      <c r="A6" s="278" t="s">
        <v>73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U6" s="74"/>
      <c r="V6" s="74"/>
    </row>
    <row r="7" spans="1:22" s="81" customFormat="1" ht="15.75" hidden="1" thickBot="1">
      <c r="A7" s="191"/>
      <c r="B7" s="166"/>
      <c r="C7" s="187"/>
      <c r="D7" s="187"/>
      <c r="E7" s="187"/>
      <c r="F7" s="187"/>
      <c r="G7" s="187"/>
      <c r="H7" s="222"/>
      <c r="I7" s="222"/>
      <c r="J7" s="222"/>
      <c r="K7" s="118"/>
      <c r="L7" s="187"/>
      <c r="M7" s="187"/>
      <c r="N7" s="187"/>
      <c r="O7" s="187"/>
      <c r="P7" s="187"/>
      <c r="U7" s="74"/>
      <c r="V7" s="74"/>
    </row>
    <row r="8" spans="1:22" s="81" customFormat="1" ht="15.75" hidden="1" thickBot="1">
      <c r="A8" s="191"/>
      <c r="B8" s="166"/>
      <c r="C8" s="187"/>
      <c r="D8" s="187"/>
      <c r="E8" s="187"/>
      <c r="F8" s="187"/>
      <c r="G8" s="187"/>
      <c r="H8" s="222"/>
      <c r="I8" s="222"/>
      <c r="J8" s="222"/>
      <c r="K8" s="118"/>
      <c r="L8" s="187"/>
      <c r="M8" s="187"/>
      <c r="N8" s="187"/>
      <c r="O8" s="187"/>
      <c r="P8" s="187"/>
      <c r="U8" s="74"/>
      <c r="V8" s="74"/>
    </row>
    <row r="9" spans="1:22" s="81" customFormat="1" ht="15.75" hidden="1" thickBot="1">
      <c r="A9" s="191"/>
      <c r="B9" s="166"/>
      <c r="C9" s="187"/>
      <c r="D9" s="187"/>
      <c r="E9" s="187"/>
      <c r="F9" s="187"/>
      <c r="G9" s="187"/>
      <c r="H9" s="222"/>
      <c r="I9" s="222"/>
      <c r="J9" s="222"/>
      <c r="K9" s="118"/>
      <c r="L9" s="187"/>
      <c r="M9" s="187"/>
      <c r="N9" s="187"/>
      <c r="O9" s="187"/>
      <c r="P9" s="187"/>
      <c r="U9" s="74"/>
      <c r="V9" s="74"/>
    </row>
    <row r="10" spans="1:22" s="81" customFormat="1" ht="14.25" hidden="1">
      <c r="A10" s="191"/>
      <c r="B10" s="200"/>
      <c r="C10" s="187"/>
      <c r="D10" s="187"/>
      <c r="E10" s="187"/>
      <c r="F10" s="187"/>
      <c r="G10" s="187"/>
      <c r="H10" s="222"/>
      <c r="I10" s="222"/>
      <c r="J10" s="222"/>
      <c r="K10" s="118"/>
      <c r="L10" s="187"/>
      <c r="M10" s="187"/>
      <c r="N10" s="187"/>
      <c r="O10" s="187"/>
      <c r="P10" s="187"/>
      <c r="U10" s="74"/>
      <c r="V10" s="74"/>
    </row>
    <row r="11" spans="1:22" s="81" customFormat="1" ht="15" hidden="1">
      <c r="A11" s="191"/>
      <c r="B11" s="201"/>
      <c r="C11" s="187"/>
      <c r="D11" s="187"/>
      <c r="E11" s="187"/>
      <c r="F11" s="187"/>
      <c r="G11" s="187"/>
      <c r="H11" s="222"/>
      <c r="I11" s="222"/>
      <c r="J11" s="222"/>
      <c r="K11" s="118"/>
      <c r="L11" s="187"/>
      <c r="M11" s="187"/>
      <c r="N11" s="187"/>
      <c r="O11" s="187"/>
      <c r="P11" s="187"/>
      <c r="U11" s="74"/>
      <c r="V11" s="74"/>
    </row>
    <row r="12" spans="1:22" s="81" customFormat="1" ht="15" hidden="1">
      <c r="A12" s="192"/>
      <c r="B12" s="201"/>
      <c r="C12" s="187"/>
      <c r="D12" s="187"/>
      <c r="E12" s="187"/>
      <c r="F12" s="187"/>
      <c r="G12" s="187"/>
      <c r="H12" s="222"/>
      <c r="I12" s="222"/>
      <c r="J12" s="222"/>
      <c r="K12" s="118"/>
      <c r="L12" s="187"/>
      <c r="M12" s="187"/>
      <c r="N12" s="187"/>
      <c r="O12" s="187"/>
      <c r="P12" s="187"/>
      <c r="U12" s="74"/>
      <c r="V12" s="74"/>
    </row>
    <row r="13" spans="1:22" s="81" customFormat="1" ht="15" hidden="1">
      <c r="A13" s="192"/>
      <c r="B13" s="201"/>
      <c r="C13" s="187"/>
      <c r="D13" s="187"/>
      <c r="E13" s="187"/>
      <c r="F13" s="187"/>
      <c r="G13" s="187"/>
      <c r="H13" s="222"/>
      <c r="I13" s="222"/>
      <c r="J13" s="222"/>
      <c r="K13" s="118"/>
      <c r="L13" s="187"/>
      <c r="M13" s="187"/>
      <c r="N13" s="187"/>
      <c r="O13" s="187"/>
      <c r="P13" s="187"/>
      <c r="U13" s="74"/>
      <c r="V13" s="74"/>
    </row>
    <row r="14" spans="1:22" s="81" customFormat="1" ht="33.75">
      <c r="A14" s="192">
        <v>1.8</v>
      </c>
      <c r="B14" s="201" t="s">
        <v>113</v>
      </c>
      <c r="C14" s="187">
        <v>35000</v>
      </c>
      <c r="D14" s="187">
        <v>7196.35</v>
      </c>
      <c r="E14" s="187">
        <v>2010</v>
      </c>
      <c r="F14" s="187"/>
      <c r="G14" s="187"/>
      <c r="H14" s="222" t="s">
        <v>135</v>
      </c>
      <c r="I14" s="222"/>
      <c r="J14" s="222"/>
      <c r="K14" s="118" t="s">
        <v>134</v>
      </c>
      <c r="L14" s="187"/>
      <c r="M14" s="187"/>
      <c r="N14" s="187"/>
      <c r="O14" s="187"/>
      <c r="P14" s="187"/>
      <c r="U14" s="74"/>
      <c r="V14" s="74"/>
    </row>
    <row r="15" spans="1:22" s="81" customFormat="1" ht="33.75">
      <c r="A15" s="192">
        <v>1.9</v>
      </c>
      <c r="B15" s="201" t="s">
        <v>114</v>
      </c>
      <c r="C15" s="187">
        <v>10190</v>
      </c>
      <c r="D15" s="187">
        <v>10190</v>
      </c>
      <c r="E15" s="187">
        <v>2010</v>
      </c>
      <c r="F15" s="187"/>
      <c r="G15" s="187"/>
      <c r="H15" s="222" t="s">
        <v>135</v>
      </c>
      <c r="I15" s="222"/>
      <c r="J15" s="222"/>
      <c r="K15" s="118" t="s">
        <v>134</v>
      </c>
      <c r="L15" s="187"/>
      <c r="M15" s="187"/>
      <c r="N15" s="187"/>
      <c r="O15" s="187"/>
      <c r="P15" s="187"/>
      <c r="U15" s="74"/>
      <c r="V15" s="74"/>
    </row>
    <row r="16" spans="1:22" s="81" customFormat="1" ht="15" hidden="1">
      <c r="A16" s="193"/>
      <c r="B16" s="201"/>
      <c r="C16" s="187"/>
      <c r="D16" s="187"/>
      <c r="E16" s="187"/>
      <c r="F16" s="187"/>
      <c r="G16" s="187"/>
      <c r="H16" s="222"/>
      <c r="I16" s="222"/>
      <c r="J16" s="222"/>
      <c r="K16" s="118"/>
      <c r="L16" s="187"/>
      <c r="M16" s="187"/>
      <c r="N16" s="187"/>
      <c r="O16" s="187"/>
      <c r="P16" s="187"/>
      <c r="U16" s="74"/>
      <c r="V16" s="74"/>
    </row>
    <row r="17" spans="1:22" s="81" customFormat="1" ht="46.5">
      <c r="A17" s="193">
        <v>1.11</v>
      </c>
      <c r="B17" s="201" t="s">
        <v>115</v>
      </c>
      <c r="C17" s="187">
        <v>33725</v>
      </c>
      <c r="D17" s="187">
        <v>33725</v>
      </c>
      <c r="E17" s="187">
        <v>2012</v>
      </c>
      <c r="F17" s="187"/>
      <c r="G17" s="187"/>
      <c r="H17" s="222" t="s">
        <v>135</v>
      </c>
      <c r="I17" s="222"/>
      <c r="J17" s="222"/>
      <c r="K17" s="118" t="s">
        <v>134</v>
      </c>
      <c r="L17" s="187"/>
      <c r="M17" s="187"/>
      <c r="N17" s="187"/>
      <c r="O17" s="187"/>
      <c r="P17" s="187"/>
      <c r="U17" s="74"/>
      <c r="V17" s="74"/>
    </row>
    <row r="18" spans="1:22" s="81" customFormat="1" ht="33.75">
      <c r="A18" s="193">
        <v>1.12</v>
      </c>
      <c r="B18" s="201" t="s">
        <v>116</v>
      </c>
      <c r="C18" s="187">
        <v>12323.27</v>
      </c>
      <c r="D18" s="187">
        <v>12323.27</v>
      </c>
      <c r="E18" s="187">
        <v>2012</v>
      </c>
      <c r="F18" s="187"/>
      <c r="G18" s="187"/>
      <c r="H18" s="222" t="s">
        <v>135</v>
      </c>
      <c r="I18" s="222"/>
      <c r="J18" s="222"/>
      <c r="K18" s="118" t="s">
        <v>134</v>
      </c>
      <c r="L18" s="187"/>
      <c r="M18" s="187"/>
      <c r="N18" s="187"/>
      <c r="O18" s="187"/>
      <c r="P18" s="187"/>
      <c r="U18" s="74"/>
      <c r="V18" s="74"/>
    </row>
    <row r="19" spans="1:22" s="81" customFormat="1" ht="15" hidden="1">
      <c r="A19" s="193"/>
      <c r="B19" s="201"/>
      <c r="C19" s="187"/>
      <c r="D19" s="187"/>
      <c r="E19" s="187"/>
      <c r="F19" s="187"/>
      <c r="G19" s="187"/>
      <c r="H19" s="222"/>
      <c r="I19" s="222"/>
      <c r="J19" s="222"/>
      <c r="K19" s="118"/>
      <c r="L19" s="187"/>
      <c r="M19" s="187"/>
      <c r="N19" s="187"/>
      <c r="O19" s="187"/>
      <c r="P19" s="187"/>
      <c r="U19" s="74"/>
      <c r="V19" s="74"/>
    </row>
    <row r="20" spans="1:22" s="81" customFormat="1" ht="15" hidden="1">
      <c r="A20" s="193"/>
      <c r="B20" s="201"/>
      <c r="C20" s="187"/>
      <c r="D20" s="187"/>
      <c r="E20" s="187"/>
      <c r="F20" s="187"/>
      <c r="G20" s="187"/>
      <c r="H20" s="222"/>
      <c r="I20" s="222"/>
      <c r="J20" s="222"/>
      <c r="K20" s="118"/>
      <c r="L20" s="187"/>
      <c r="M20" s="187"/>
      <c r="N20" s="187"/>
      <c r="O20" s="187"/>
      <c r="P20" s="187"/>
      <c r="U20" s="74"/>
      <c r="V20" s="74"/>
    </row>
    <row r="21" spans="1:22" s="81" customFormat="1" ht="33.75">
      <c r="A21" s="193">
        <v>1.15</v>
      </c>
      <c r="B21" s="201" t="s">
        <v>117</v>
      </c>
      <c r="C21" s="187">
        <v>13320</v>
      </c>
      <c r="D21" s="187">
        <v>13320</v>
      </c>
      <c r="E21" s="187">
        <v>2013</v>
      </c>
      <c r="F21" s="187"/>
      <c r="G21" s="187"/>
      <c r="H21" s="222" t="s">
        <v>135</v>
      </c>
      <c r="I21" s="222"/>
      <c r="J21" s="222"/>
      <c r="K21" s="118" t="s">
        <v>134</v>
      </c>
      <c r="L21" s="187"/>
      <c r="M21" s="187"/>
      <c r="N21" s="187"/>
      <c r="O21" s="187"/>
      <c r="P21" s="187"/>
      <c r="U21" s="74"/>
      <c r="V21" s="74"/>
    </row>
    <row r="22" spans="1:22" s="81" customFormat="1" ht="33.75">
      <c r="A22" s="193">
        <v>1.16</v>
      </c>
      <c r="B22" s="201" t="s">
        <v>118</v>
      </c>
      <c r="C22" s="187">
        <v>46680</v>
      </c>
      <c r="D22" s="187">
        <v>46680</v>
      </c>
      <c r="E22" s="187">
        <v>2013</v>
      </c>
      <c r="F22" s="187"/>
      <c r="G22" s="187"/>
      <c r="H22" s="222" t="s">
        <v>135</v>
      </c>
      <c r="I22" s="222"/>
      <c r="J22" s="222"/>
      <c r="K22" s="118" t="s">
        <v>134</v>
      </c>
      <c r="L22" s="187"/>
      <c r="M22" s="187"/>
      <c r="N22" s="187"/>
      <c r="O22" s="187"/>
      <c r="P22" s="187"/>
      <c r="U22" s="74"/>
      <c r="V22" s="74"/>
    </row>
    <row r="23" spans="1:22" s="81" customFormat="1" ht="15" hidden="1">
      <c r="A23" s="193"/>
      <c r="B23" s="201"/>
      <c r="C23" s="187"/>
      <c r="D23" s="187"/>
      <c r="E23" s="187"/>
      <c r="F23" s="187"/>
      <c r="G23" s="187"/>
      <c r="H23" s="222"/>
      <c r="I23" s="222"/>
      <c r="J23" s="222"/>
      <c r="K23" s="118"/>
      <c r="L23" s="187"/>
      <c r="M23" s="187"/>
      <c r="N23" s="187"/>
      <c r="O23" s="187"/>
      <c r="P23" s="187"/>
      <c r="U23" s="74"/>
      <c r="V23" s="74"/>
    </row>
    <row r="24" spans="1:22" s="81" customFormat="1" ht="15" hidden="1">
      <c r="A24" s="193"/>
      <c r="B24" s="201"/>
      <c r="C24" s="187"/>
      <c r="D24" s="187"/>
      <c r="E24" s="187"/>
      <c r="F24" s="187"/>
      <c r="G24" s="187"/>
      <c r="H24" s="222"/>
      <c r="I24" s="222"/>
      <c r="J24" s="222"/>
      <c r="K24" s="118"/>
      <c r="L24" s="187"/>
      <c r="M24" s="187"/>
      <c r="N24" s="187"/>
      <c r="O24" s="187"/>
      <c r="P24" s="187"/>
      <c r="U24" s="74"/>
      <c r="V24" s="74"/>
    </row>
    <row r="25" spans="1:22" s="81" customFormat="1" ht="33.75">
      <c r="A25" s="193">
        <v>1.19</v>
      </c>
      <c r="B25" s="201" t="s">
        <v>119</v>
      </c>
      <c r="C25" s="187">
        <v>19550</v>
      </c>
      <c r="D25" s="187">
        <v>19550</v>
      </c>
      <c r="E25" s="187"/>
      <c r="F25" s="187"/>
      <c r="G25" s="187"/>
      <c r="H25" s="222" t="s">
        <v>135</v>
      </c>
      <c r="I25" s="222"/>
      <c r="J25" s="222"/>
      <c r="K25" s="118" t="s">
        <v>134</v>
      </c>
      <c r="L25" s="187"/>
      <c r="M25" s="187"/>
      <c r="N25" s="187"/>
      <c r="O25" s="187"/>
      <c r="P25" s="187"/>
      <c r="U25" s="74"/>
      <c r="V25" s="74"/>
    </row>
    <row r="26" spans="1:22" s="81" customFormat="1" ht="33.75">
      <c r="A26" s="193">
        <v>1.2</v>
      </c>
      <c r="B26" s="201" t="s">
        <v>120</v>
      </c>
      <c r="C26" s="187">
        <v>32500</v>
      </c>
      <c r="D26" s="187">
        <v>11749.54</v>
      </c>
      <c r="E26" s="187">
        <v>2009</v>
      </c>
      <c r="F26" s="187"/>
      <c r="G26" s="187"/>
      <c r="H26" s="222" t="s">
        <v>135</v>
      </c>
      <c r="I26" s="222"/>
      <c r="J26" s="222"/>
      <c r="K26" s="118" t="s">
        <v>134</v>
      </c>
      <c r="L26" s="187"/>
      <c r="M26" s="187"/>
      <c r="N26" s="187"/>
      <c r="O26" s="187"/>
      <c r="P26" s="187"/>
      <c r="U26" s="74"/>
      <c r="V26" s="74"/>
    </row>
    <row r="27" spans="1:22" s="81" customFormat="1" ht="33.75">
      <c r="A27" s="193">
        <v>1.21</v>
      </c>
      <c r="B27" s="201" t="s">
        <v>121</v>
      </c>
      <c r="C27" s="187">
        <v>8150</v>
      </c>
      <c r="D27" s="187">
        <v>8150</v>
      </c>
      <c r="E27" s="187">
        <v>2009</v>
      </c>
      <c r="F27" s="187"/>
      <c r="G27" s="187"/>
      <c r="H27" s="222" t="s">
        <v>135</v>
      </c>
      <c r="I27" s="222"/>
      <c r="J27" s="222"/>
      <c r="K27" s="118" t="s">
        <v>134</v>
      </c>
      <c r="L27" s="187"/>
      <c r="M27" s="187"/>
      <c r="N27" s="187"/>
      <c r="O27" s="187"/>
      <c r="P27" s="187"/>
      <c r="U27" s="74"/>
      <c r="V27" s="74"/>
    </row>
    <row r="28" spans="1:22" s="81" customFormat="1" ht="33.75">
      <c r="A28" s="193">
        <v>1.22</v>
      </c>
      <c r="B28" s="201" t="s">
        <v>122</v>
      </c>
      <c r="C28" s="187">
        <v>29500</v>
      </c>
      <c r="D28" s="187">
        <v>29500</v>
      </c>
      <c r="E28" s="187">
        <v>2010</v>
      </c>
      <c r="F28" s="187"/>
      <c r="G28" s="187"/>
      <c r="H28" s="222" t="s">
        <v>135</v>
      </c>
      <c r="I28" s="222"/>
      <c r="J28" s="222"/>
      <c r="K28" s="118" t="s">
        <v>134</v>
      </c>
      <c r="L28" s="187"/>
      <c r="M28" s="187"/>
      <c r="N28" s="187"/>
      <c r="O28" s="187"/>
      <c r="P28" s="187"/>
      <c r="U28" s="74"/>
      <c r="V28" s="74"/>
    </row>
    <row r="29" spans="1:22" s="81" customFormat="1" ht="33.75">
      <c r="A29" s="193">
        <v>1.23</v>
      </c>
      <c r="B29" s="201" t="s">
        <v>123</v>
      </c>
      <c r="C29" s="187">
        <v>10000</v>
      </c>
      <c r="D29" s="187">
        <v>10000</v>
      </c>
      <c r="E29" s="187">
        <v>2010</v>
      </c>
      <c r="F29" s="187"/>
      <c r="G29" s="187"/>
      <c r="H29" s="222" t="s">
        <v>135</v>
      </c>
      <c r="I29" s="222"/>
      <c r="J29" s="222"/>
      <c r="K29" s="118" t="s">
        <v>134</v>
      </c>
      <c r="L29" s="187"/>
      <c r="M29" s="187"/>
      <c r="N29" s="187"/>
      <c r="O29" s="187"/>
      <c r="P29" s="187"/>
      <c r="U29" s="74"/>
      <c r="V29" s="74"/>
    </row>
    <row r="30" spans="1:22" s="81" customFormat="1" ht="15" hidden="1">
      <c r="A30" s="193"/>
      <c r="B30" s="201"/>
      <c r="C30" s="187"/>
      <c r="D30" s="187"/>
      <c r="E30" s="187"/>
      <c r="F30" s="187"/>
      <c r="G30" s="187"/>
      <c r="H30" s="222"/>
      <c r="I30" s="222"/>
      <c r="J30" s="222"/>
      <c r="K30" s="118"/>
      <c r="L30" s="187"/>
      <c r="M30" s="187"/>
      <c r="N30" s="187"/>
      <c r="O30" s="187"/>
      <c r="P30" s="187"/>
      <c r="U30" s="74"/>
      <c r="V30" s="74"/>
    </row>
    <row r="31" spans="1:22" s="81" customFormat="1" ht="15.75" hidden="1" thickBot="1">
      <c r="A31" s="193"/>
      <c r="B31" s="166"/>
      <c r="C31" s="187"/>
      <c r="D31" s="187"/>
      <c r="E31" s="187"/>
      <c r="F31" s="187"/>
      <c r="G31" s="187"/>
      <c r="H31" s="222"/>
      <c r="I31" s="222"/>
      <c r="J31" s="222"/>
      <c r="K31" s="118"/>
      <c r="L31" s="187"/>
      <c r="M31" s="187"/>
      <c r="N31" s="187"/>
      <c r="O31" s="187"/>
      <c r="P31" s="187"/>
      <c r="U31" s="74"/>
      <c r="V31" s="74"/>
    </row>
    <row r="32" spans="1:22" s="81" customFormat="1" ht="15.75" hidden="1" thickBot="1">
      <c r="A32" s="193"/>
      <c r="B32" s="166"/>
      <c r="C32" s="187"/>
      <c r="D32" s="187"/>
      <c r="E32" s="187"/>
      <c r="F32" s="187"/>
      <c r="G32" s="187"/>
      <c r="H32" s="222"/>
      <c r="I32" s="222"/>
      <c r="J32" s="222"/>
      <c r="K32" s="118"/>
      <c r="L32" s="187"/>
      <c r="M32" s="187"/>
      <c r="N32" s="187"/>
      <c r="O32" s="187"/>
      <c r="P32" s="187"/>
      <c r="U32" s="74"/>
      <c r="V32" s="74"/>
    </row>
    <row r="33" spans="1:22" s="81" customFormat="1" ht="15.75" hidden="1" thickBot="1">
      <c r="A33" s="193"/>
      <c r="B33" s="166"/>
      <c r="C33" s="187"/>
      <c r="D33" s="187"/>
      <c r="E33" s="187"/>
      <c r="F33" s="187"/>
      <c r="G33" s="187"/>
      <c r="H33" s="222"/>
      <c r="I33" s="222"/>
      <c r="J33" s="222"/>
      <c r="K33" s="118"/>
      <c r="L33" s="187"/>
      <c r="M33" s="187"/>
      <c r="N33" s="187"/>
      <c r="O33" s="187"/>
      <c r="P33" s="187"/>
      <c r="U33" s="74"/>
      <c r="V33" s="74"/>
    </row>
    <row r="34" spans="1:22" s="70" customFormat="1" ht="15.75" hidden="1" thickBot="1">
      <c r="A34" s="194"/>
      <c r="B34" s="166"/>
      <c r="C34" s="65"/>
      <c r="D34" s="65"/>
      <c r="E34" s="66"/>
      <c r="F34" s="67"/>
      <c r="G34" s="68"/>
      <c r="H34" s="222"/>
      <c r="I34" s="222"/>
      <c r="J34" s="222"/>
      <c r="K34" s="118"/>
      <c r="L34" s="69"/>
      <c r="M34" s="69"/>
      <c r="N34" s="69"/>
      <c r="O34" s="69"/>
      <c r="P34" s="69"/>
      <c r="U34" s="67"/>
      <c r="V34" s="67"/>
    </row>
    <row r="35" spans="1:22" s="70" customFormat="1" ht="21" customHeight="1">
      <c r="A35" s="190" t="s">
        <v>12</v>
      </c>
      <c r="B35" s="202" t="s">
        <v>32</v>
      </c>
      <c r="C35" s="93">
        <f>C14+C15+C17+C18+C21+C22+C25+C26+C27+C28+C29</f>
        <v>250938.27000000002</v>
      </c>
      <c r="D35" s="93">
        <f>SUM(D7:D34)</f>
        <v>202384.16</v>
      </c>
      <c r="E35" s="94"/>
      <c r="F35" s="72"/>
      <c r="H35" s="222"/>
      <c r="I35" s="222"/>
      <c r="J35" s="222"/>
      <c r="K35" s="69"/>
      <c r="L35" s="69"/>
      <c r="M35" s="69"/>
      <c r="N35" s="69"/>
      <c r="O35" s="69"/>
      <c r="P35" s="69"/>
      <c r="U35" s="67"/>
      <c r="V35" s="67"/>
    </row>
    <row r="36" spans="1:22" s="109" customFormat="1" ht="12.75">
      <c r="A36" s="280" t="s">
        <v>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U36" s="129"/>
      <c r="V36" s="129"/>
    </row>
    <row r="37" spans="1:22" s="109" customFormat="1" ht="15.75" thickBot="1">
      <c r="A37" s="187"/>
      <c r="B37" s="166"/>
      <c r="C37" s="187"/>
      <c r="D37" s="187"/>
      <c r="E37" s="187"/>
      <c r="F37" s="187"/>
      <c r="G37" s="187"/>
      <c r="H37" s="222"/>
      <c r="I37" s="222"/>
      <c r="J37" s="222"/>
      <c r="K37" s="118"/>
      <c r="L37" s="187"/>
      <c r="M37" s="187"/>
      <c r="N37" s="187"/>
      <c r="O37" s="187"/>
      <c r="P37" s="187"/>
      <c r="U37" s="129"/>
      <c r="V37" s="129"/>
    </row>
    <row r="38" spans="1:22" s="81" customFormat="1" ht="15.75" hidden="1" thickBot="1">
      <c r="A38" s="86"/>
      <c r="B38" s="166"/>
      <c r="C38" s="65"/>
      <c r="D38" s="65"/>
      <c r="E38" s="66"/>
      <c r="F38" s="67"/>
      <c r="G38" s="68"/>
      <c r="H38" s="222"/>
      <c r="I38" s="222"/>
      <c r="J38" s="222"/>
      <c r="K38" s="118"/>
      <c r="L38" s="87"/>
      <c r="M38" s="87"/>
      <c r="N38" s="87"/>
      <c r="O38" s="87"/>
      <c r="P38" s="87"/>
      <c r="U38" s="74"/>
      <c r="V38" s="74"/>
    </row>
    <row r="39" spans="1:22" s="70" customFormat="1" ht="30">
      <c r="A39" s="69"/>
      <c r="B39" s="202" t="s">
        <v>32</v>
      </c>
      <c r="C39" s="93">
        <f>SUM(C37:C38)</f>
        <v>0</v>
      </c>
      <c r="D39" s="93">
        <f>SUM(D37:D38)</f>
        <v>0</v>
      </c>
      <c r="E39" s="94"/>
      <c r="F39" s="72"/>
      <c r="G39" s="69"/>
      <c r="H39" s="222" t="s">
        <v>135</v>
      </c>
      <c r="I39" s="222"/>
      <c r="J39" s="222"/>
      <c r="K39" s="69"/>
      <c r="L39" s="69"/>
      <c r="M39" s="69"/>
      <c r="N39" s="69"/>
      <c r="O39" s="69"/>
      <c r="P39" s="69"/>
      <c r="U39" s="67"/>
      <c r="V39" s="67"/>
    </row>
    <row r="40" spans="1:22" s="81" customFormat="1" ht="16.5" customHeight="1">
      <c r="A40" s="278" t="s">
        <v>68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U40" s="74"/>
      <c r="V40" s="74"/>
    </row>
    <row r="41" spans="1:22" s="81" customFormat="1" ht="49.5" customHeight="1" hidden="1" thickBot="1">
      <c r="A41" s="86" t="s">
        <v>64</v>
      </c>
      <c r="B41" s="166"/>
      <c r="C41" s="213"/>
      <c r="D41" s="213"/>
      <c r="E41" s="214"/>
      <c r="F41" s="72"/>
      <c r="G41" s="75"/>
      <c r="H41" s="222"/>
      <c r="I41" s="222"/>
      <c r="J41" s="222"/>
      <c r="K41" s="118"/>
      <c r="L41" s="87"/>
      <c r="M41" s="87"/>
      <c r="N41" s="87"/>
      <c r="O41" s="87"/>
      <c r="P41" s="87"/>
      <c r="U41" s="74">
        <v>1</v>
      </c>
      <c r="V41" s="74"/>
    </row>
    <row r="42" spans="1:22" s="81" customFormat="1" ht="49.5" customHeight="1" hidden="1" thickBot="1">
      <c r="A42" s="86"/>
      <c r="B42" s="166"/>
      <c r="C42" s="213"/>
      <c r="D42" s="213"/>
      <c r="E42" s="214"/>
      <c r="F42" s="72"/>
      <c r="G42" s="75"/>
      <c r="H42" s="222"/>
      <c r="I42" s="222"/>
      <c r="J42" s="222"/>
      <c r="K42" s="118"/>
      <c r="L42" s="87"/>
      <c r="M42" s="87"/>
      <c r="N42" s="87"/>
      <c r="O42" s="87"/>
      <c r="P42" s="87"/>
      <c r="U42" s="74"/>
      <c r="V42" s="74"/>
    </row>
    <row r="43" spans="1:22" s="81" customFormat="1" ht="49.5" customHeight="1" hidden="1" thickBot="1">
      <c r="A43" s="86"/>
      <c r="B43" s="166"/>
      <c r="C43" s="213"/>
      <c r="D43" s="213"/>
      <c r="E43" s="214"/>
      <c r="F43" s="72"/>
      <c r="G43" s="75"/>
      <c r="H43" s="222"/>
      <c r="I43" s="222"/>
      <c r="J43" s="222"/>
      <c r="K43" s="118"/>
      <c r="L43" s="87"/>
      <c r="M43" s="87"/>
      <c r="N43" s="87"/>
      <c r="O43" s="87"/>
      <c r="P43" s="87"/>
      <c r="U43" s="74"/>
      <c r="V43" s="74"/>
    </row>
    <row r="44" spans="1:22" s="81" customFormat="1" ht="49.5" customHeight="1" hidden="1" thickBot="1">
      <c r="A44" s="86"/>
      <c r="B44" s="166"/>
      <c r="C44" s="213"/>
      <c r="D44" s="213"/>
      <c r="E44" s="214"/>
      <c r="F44" s="72"/>
      <c r="G44" s="75"/>
      <c r="H44" s="222"/>
      <c r="I44" s="222"/>
      <c r="J44" s="222"/>
      <c r="K44" s="118"/>
      <c r="L44" s="87"/>
      <c r="M44" s="87"/>
      <c r="N44" s="87"/>
      <c r="O44" s="87"/>
      <c r="P44" s="87"/>
      <c r="U44" s="74"/>
      <c r="V44" s="74"/>
    </row>
    <row r="45" spans="1:22" s="81" customFormat="1" ht="49.5" customHeight="1" thickBot="1">
      <c r="A45" s="86" t="s">
        <v>99</v>
      </c>
      <c r="B45" s="166" t="s">
        <v>124</v>
      </c>
      <c r="C45" s="213">
        <v>44703</v>
      </c>
      <c r="D45" s="213">
        <v>44703</v>
      </c>
      <c r="E45" s="214">
        <v>1983</v>
      </c>
      <c r="F45" s="72"/>
      <c r="G45" s="75"/>
      <c r="H45" s="222" t="s">
        <v>135</v>
      </c>
      <c r="I45" s="222"/>
      <c r="J45" s="222"/>
      <c r="K45" s="118" t="s">
        <v>134</v>
      </c>
      <c r="L45" s="87"/>
      <c r="M45" s="87"/>
      <c r="N45" s="87"/>
      <c r="O45" s="87"/>
      <c r="P45" s="87"/>
      <c r="U45" s="74"/>
      <c r="V45" s="74"/>
    </row>
    <row r="46" spans="1:22" s="81" customFormat="1" ht="49.5" customHeight="1" thickBot="1">
      <c r="A46" s="86" t="s">
        <v>100</v>
      </c>
      <c r="B46" s="166" t="s">
        <v>125</v>
      </c>
      <c r="C46" s="213">
        <v>3951.73</v>
      </c>
      <c r="D46" s="213">
        <v>3951.73</v>
      </c>
      <c r="E46" s="214">
        <v>2012</v>
      </c>
      <c r="F46" s="72"/>
      <c r="G46" s="75"/>
      <c r="H46" s="222" t="s">
        <v>135</v>
      </c>
      <c r="I46" s="222"/>
      <c r="J46" s="222"/>
      <c r="K46" s="118" t="s">
        <v>134</v>
      </c>
      <c r="L46" s="87"/>
      <c r="M46" s="87"/>
      <c r="N46" s="87"/>
      <c r="O46" s="87"/>
      <c r="P46" s="87"/>
      <c r="U46" s="74"/>
      <c r="V46" s="74"/>
    </row>
    <row r="47" spans="1:22" s="81" customFormat="1" ht="49.5" customHeight="1" thickBot="1">
      <c r="A47" s="86" t="s">
        <v>101</v>
      </c>
      <c r="B47" s="166" t="s">
        <v>126</v>
      </c>
      <c r="C47" s="213">
        <v>6426</v>
      </c>
      <c r="D47" s="213">
        <v>6426</v>
      </c>
      <c r="E47" s="214">
        <v>1983</v>
      </c>
      <c r="F47" s="72"/>
      <c r="G47" s="75"/>
      <c r="H47" s="222" t="s">
        <v>135</v>
      </c>
      <c r="I47" s="222"/>
      <c r="J47" s="222"/>
      <c r="K47" s="118" t="s">
        <v>134</v>
      </c>
      <c r="L47" s="87"/>
      <c r="M47" s="87"/>
      <c r="N47" s="87"/>
      <c r="O47" s="87"/>
      <c r="P47" s="87"/>
      <c r="U47" s="74"/>
      <c r="V47" s="74"/>
    </row>
    <row r="48" spans="1:22" s="81" customFormat="1" ht="49.5" customHeight="1" hidden="1" thickBot="1">
      <c r="A48" s="86"/>
      <c r="B48" s="166"/>
      <c r="C48" s="213"/>
      <c r="D48" s="213"/>
      <c r="E48" s="214"/>
      <c r="F48" s="72"/>
      <c r="G48" s="75"/>
      <c r="H48" s="222"/>
      <c r="I48" s="222"/>
      <c r="J48" s="222"/>
      <c r="K48" s="118"/>
      <c r="L48" s="87"/>
      <c r="M48" s="87"/>
      <c r="N48" s="87"/>
      <c r="O48" s="87"/>
      <c r="P48" s="87"/>
      <c r="U48" s="74"/>
      <c r="V48" s="74"/>
    </row>
    <row r="49" spans="1:22" s="81" customFormat="1" ht="49.5" customHeight="1" hidden="1" thickBot="1">
      <c r="A49" s="86"/>
      <c r="B49" s="166"/>
      <c r="C49" s="213"/>
      <c r="D49" s="213"/>
      <c r="E49" s="214"/>
      <c r="F49" s="72"/>
      <c r="G49" s="75"/>
      <c r="H49" s="222"/>
      <c r="I49" s="222"/>
      <c r="J49" s="222"/>
      <c r="K49" s="118"/>
      <c r="L49" s="87"/>
      <c r="M49" s="87"/>
      <c r="N49" s="87"/>
      <c r="O49" s="87"/>
      <c r="P49" s="87"/>
      <c r="U49" s="74"/>
      <c r="V49" s="74"/>
    </row>
    <row r="50" spans="1:22" s="81" customFormat="1" ht="49.5" customHeight="1" hidden="1">
      <c r="A50" s="195"/>
      <c r="B50" s="203"/>
      <c r="C50" s="215"/>
      <c r="D50" s="213"/>
      <c r="E50" s="214"/>
      <c r="F50" s="72"/>
      <c r="G50" s="75"/>
      <c r="H50" s="222"/>
      <c r="I50" s="222"/>
      <c r="J50" s="222"/>
      <c r="K50" s="118"/>
      <c r="L50" s="87"/>
      <c r="M50" s="87"/>
      <c r="N50" s="87"/>
      <c r="O50" s="87"/>
      <c r="P50" s="87"/>
      <c r="U50" s="74"/>
      <c r="V50" s="74"/>
    </row>
    <row r="51" spans="1:22" s="81" customFormat="1" ht="49.5" customHeight="1" hidden="1" thickBot="1">
      <c r="A51" s="86"/>
      <c r="B51" s="166"/>
      <c r="C51" s="213"/>
      <c r="D51" s="213"/>
      <c r="E51" s="214"/>
      <c r="F51" s="72"/>
      <c r="G51" s="75"/>
      <c r="H51" s="222"/>
      <c r="I51" s="222"/>
      <c r="J51" s="222"/>
      <c r="K51" s="118"/>
      <c r="L51" s="87"/>
      <c r="M51" s="87"/>
      <c r="N51" s="87"/>
      <c r="O51" s="87"/>
      <c r="P51" s="87"/>
      <c r="U51" s="74"/>
      <c r="V51" s="74"/>
    </row>
    <row r="52" spans="1:22" s="81" customFormat="1" ht="49.5" customHeight="1" hidden="1" thickBot="1">
      <c r="A52" s="86"/>
      <c r="B52" s="166"/>
      <c r="C52" s="213"/>
      <c r="D52" s="213"/>
      <c r="E52" s="214"/>
      <c r="F52" s="72"/>
      <c r="G52" s="75"/>
      <c r="H52" s="222"/>
      <c r="I52" s="222"/>
      <c r="J52" s="222"/>
      <c r="K52" s="118"/>
      <c r="L52" s="87"/>
      <c r="M52" s="87"/>
      <c r="N52" s="87"/>
      <c r="O52" s="87"/>
      <c r="P52" s="87"/>
      <c r="U52" s="74"/>
      <c r="V52" s="74"/>
    </row>
    <row r="53" spans="1:22" s="81" customFormat="1" ht="49.5" customHeight="1" hidden="1" thickBot="1">
      <c r="A53" s="86"/>
      <c r="B53" s="166"/>
      <c r="C53" s="213"/>
      <c r="D53" s="213"/>
      <c r="E53" s="214"/>
      <c r="F53" s="72"/>
      <c r="G53" s="75"/>
      <c r="H53" s="222"/>
      <c r="I53" s="222"/>
      <c r="J53" s="222"/>
      <c r="K53" s="118"/>
      <c r="L53" s="87"/>
      <c r="M53" s="87"/>
      <c r="N53" s="87"/>
      <c r="O53" s="87"/>
      <c r="P53" s="87"/>
      <c r="U53" s="74"/>
      <c r="V53" s="74"/>
    </row>
    <row r="54" spans="1:22" s="81" customFormat="1" ht="49.5" customHeight="1" hidden="1" thickBot="1">
      <c r="A54" s="86"/>
      <c r="B54" s="166"/>
      <c r="C54" s="213"/>
      <c r="D54" s="213"/>
      <c r="E54" s="214"/>
      <c r="F54" s="72"/>
      <c r="G54" s="75"/>
      <c r="H54" s="222"/>
      <c r="I54" s="222"/>
      <c r="J54" s="222"/>
      <c r="K54" s="118"/>
      <c r="L54" s="87"/>
      <c r="M54" s="87"/>
      <c r="N54" s="87"/>
      <c r="O54" s="87"/>
      <c r="P54" s="87"/>
      <c r="U54" s="74"/>
      <c r="V54" s="74"/>
    </row>
    <row r="55" spans="1:22" s="81" customFormat="1" ht="49.5" customHeight="1" hidden="1" thickBot="1">
      <c r="A55" s="86"/>
      <c r="B55" s="166"/>
      <c r="C55" s="213"/>
      <c r="D55" s="213"/>
      <c r="E55" s="214"/>
      <c r="F55" s="72"/>
      <c r="G55" s="75"/>
      <c r="H55" s="222"/>
      <c r="I55" s="222"/>
      <c r="J55" s="222"/>
      <c r="K55" s="118"/>
      <c r="L55" s="87"/>
      <c r="M55" s="87"/>
      <c r="N55" s="87"/>
      <c r="O55" s="87"/>
      <c r="P55" s="87"/>
      <c r="U55" s="74"/>
      <c r="V55" s="74"/>
    </row>
    <row r="56" spans="1:22" s="81" customFormat="1" ht="49.5" customHeight="1" thickBot="1">
      <c r="A56" s="86"/>
      <c r="B56" s="166" t="s">
        <v>127</v>
      </c>
      <c r="C56" s="213">
        <v>4000</v>
      </c>
      <c r="D56" s="213">
        <v>4000</v>
      </c>
      <c r="E56" s="214"/>
      <c r="F56" s="72"/>
      <c r="G56" s="75"/>
      <c r="H56" s="222" t="s">
        <v>135</v>
      </c>
      <c r="I56" s="222"/>
      <c r="J56" s="222"/>
      <c r="K56" s="118" t="s">
        <v>134</v>
      </c>
      <c r="L56" s="87"/>
      <c r="M56" s="87"/>
      <c r="N56" s="87"/>
      <c r="O56" s="87"/>
      <c r="P56" s="87"/>
      <c r="U56" s="74"/>
      <c r="V56" s="74"/>
    </row>
    <row r="57" spans="1:22" s="81" customFormat="1" ht="49.5" customHeight="1" hidden="1" thickBot="1">
      <c r="A57" s="86"/>
      <c r="B57" s="166"/>
      <c r="C57" s="213"/>
      <c r="D57" s="213"/>
      <c r="E57" s="214"/>
      <c r="F57" s="72"/>
      <c r="G57" s="75"/>
      <c r="H57" s="222"/>
      <c r="I57" s="222"/>
      <c r="J57" s="222"/>
      <c r="K57" s="118"/>
      <c r="L57" s="87"/>
      <c r="M57" s="87"/>
      <c r="N57" s="87"/>
      <c r="O57" s="87"/>
      <c r="P57" s="87"/>
      <c r="U57" s="74"/>
      <c r="V57" s="74"/>
    </row>
    <row r="58" spans="1:22" s="81" customFormat="1" ht="49.5" customHeight="1" hidden="1" thickBot="1">
      <c r="A58" s="86"/>
      <c r="B58" s="166"/>
      <c r="C58" s="213"/>
      <c r="D58" s="213"/>
      <c r="E58" s="214"/>
      <c r="F58" s="72"/>
      <c r="G58" s="75"/>
      <c r="H58" s="222"/>
      <c r="I58" s="222"/>
      <c r="J58" s="222"/>
      <c r="K58" s="118"/>
      <c r="L58" s="87"/>
      <c r="M58" s="87"/>
      <c r="N58" s="87"/>
      <c r="O58" s="87"/>
      <c r="P58" s="87"/>
      <c r="U58" s="74"/>
      <c r="V58" s="74"/>
    </row>
    <row r="59" spans="1:22" s="81" customFormat="1" ht="49.5" customHeight="1" hidden="1" thickBot="1">
      <c r="A59" s="86"/>
      <c r="B59" s="166"/>
      <c r="C59" s="213"/>
      <c r="D59" s="213"/>
      <c r="E59" s="214"/>
      <c r="F59" s="72"/>
      <c r="G59" s="75"/>
      <c r="H59" s="222"/>
      <c r="I59" s="222"/>
      <c r="J59" s="222"/>
      <c r="K59" s="118"/>
      <c r="L59" s="87"/>
      <c r="M59" s="87"/>
      <c r="N59" s="87"/>
      <c r="O59" s="87"/>
      <c r="P59" s="87"/>
      <c r="U59" s="74"/>
      <c r="V59" s="74"/>
    </row>
    <row r="60" spans="1:22" s="81" customFormat="1" ht="49.5" customHeight="1" hidden="1" thickBot="1">
      <c r="A60" s="86"/>
      <c r="B60" s="166"/>
      <c r="C60" s="213"/>
      <c r="D60" s="213"/>
      <c r="E60" s="214"/>
      <c r="F60" s="72"/>
      <c r="G60" s="75"/>
      <c r="H60" s="222"/>
      <c r="I60" s="222"/>
      <c r="J60" s="222"/>
      <c r="K60" s="118"/>
      <c r="L60" s="87"/>
      <c r="M60" s="87"/>
      <c r="N60" s="87"/>
      <c r="O60" s="87"/>
      <c r="P60" s="87"/>
      <c r="U60" s="74"/>
      <c r="V60" s="74"/>
    </row>
    <row r="61" spans="1:22" s="81" customFormat="1" ht="49.5" customHeight="1" hidden="1" thickBot="1">
      <c r="A61" s="86"/>
      <c r="B61" s="166"/>
      <c r="C61" s="213"/>
      <c r="D61" s="213"/>
      <c r="E61" s="214"/>
      <c r="F61" s="72"/>
      <c r="G61" s="75"/>
      <c r="H61" s="222"/>
      <c r="I61" s="222"/>
      <c r="J61" s="222"/>
      <c r="K61" s="118"/>
      <c r="L61" s="87"/>
      <c r="M61" s="87"/>
      <c r="N61" s="87"/>
      <c r="O61" s="87"/>
      <c r="P61" s="87"/>
      <c r="U61" s="74"/>
      <c r="V61" s="74"/>
    </row>
    <row r="62" spans="1:22" s="81" customFormat="1" ht="49.5" customHeight="1" hidden="1" thickBot="1">
      <c r="A62" s="86"/>
      <c r="B62" s="166"/>
      <c r="C62" s="213"/>
      <c r="D62" s="213"/>
      <c r="E62" s="214"/>
      <c r="F62" s="72"/>
      <c r="G62" s="75"/>
      <c r="H62" s="222"/>
      <c r="I62" s="222"/>
      <c r="J62" s="222"/>
      <c r="K62" s="118"/>
      <c r="L62" s="87"/>
      <c r="M62" s="87"/>
      <c r="N62" s="87"/>
      <c r="O62" s="87"/>
      <c r="P62" s="87"/>
      <c r="U62" s="74"/>
      <c r="V62" s="74"/>
    </row>
    <row r="63" spans="1:22" s="70" customFormat="1" ht="30" customHeight="1">
      <c r="A63" s="69"/>
      <c r="B63" s="202" t="s">
        <v>32</v>
      </c>
      <c r="C63" s="216">
        <f>C45+C46+C47+C56</f>
        <v>59080.73</v>
      </c>
      <c r="D63" s="216">
        <f>SUM(D41:D62)</f>
        <v>59080.73</v>
      </c>
      <c r="E63" s="217"/>
      <c r="F63" s="72"/>
      <c r="G63" s="69"/>
      <c r="H63" s="74"/>
      <c r="I63" s="74"/>
      <c r="J63" s="74"/>
      <c r="K63" s="69"/>
      <c r="L63" s="69"/>
      <c r="M63" s="69"/>
      <c r="N63" s="69"/>
      <c r="O63" s="69"/>
      <c r="P63" s="69"/>
      <c r="U63" s="67"/>
      <c r="V63" s="67"/>
    </row>
    <row r="64" spans="1:22" s="70" customFormat="1" ht="30" customHeight="1">
      <c r="A64" s="146"/>
      <c r="B64" s="204"/>
      <c r="C64" s="148"/>
      <c r="D64" s="148"/>
      <c r="E64" s="149"/>
      <c r="F64" s="150"/>
      <c r="G64" s="147"/>
      <c r="H64" s="151"/>
      <c r="I64" s="151"/>
      <c r="J64" s="151"/>
      <c r="K64" s="147"/>
      <c r="L64" s="147"/>
      <c r="M64" s="147"/>
      <c r="N64" s="147"/>
      <c r="O64" s="147"/>
      <c r="P64" s="147"/>
      <c r="U64" s="67"/>
      <c r="V64" s="67"/>
    </row>
    <row r="65" spans="1:22" s="81" customFormat="1" ht="16.5" customHeight="1">
      <c r="A65" s="143" t="s">
        <v>25</v>
      </c>
      <c r="B65" s="205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U65" s="74"/>
      <c r="V65" s="74"/>
    </row>
    <row r="66" spans="1:22" s="81" customFormat="1" ht="42.75" customHeight="1">
      <c r="A66" s="95" t="s">
        <v>47</v>
      </c>
      <c r="B66" s="206"/>
      <c r="C66" s="65"/>
      <c r="D66" s="65"/>
      <c r="E66" s="66"/>
      <c r="F66" s="67"/>
      <c r="G66" s="70"/>
      <c r="H66" s="70"/>
      <c r="I66" s="70"/>
      <c r="J66" s="70"/>
      <c r="K66" s="87"/>
      <c r="L66" s="87"/>
      <c r="M66" s="87"/>
      <c r="N66" s="87"/>
      <c r="O66" s="87"/>
      <c r="P66" s="87"/>
      <c r="U66" s="71">
        <v>39</v>
      </c>
      <c r="V66" s="71"/>
    </row>
    <row r="67" spans="1:22" s="69" customFormat="1" ht="15">
      <c r="A67" s="72"/>
      <c r="B67" s="202" t="s">
        <v>32</v>
      </c>
      <c r="C67" s="93">
        <f>SUM(C66:C66)</f>
        <v>0</v>
      </c>
      <c r="D67" s="93">
        <f>SUM(D66:D66)</f>
        <v>0</v>
      </c>
      <c r="E67" s="94"/>
      <c r="F67" s="72"/>
      <c r="U67" s="72"/>
      <c r="V67" s="72"/>
    </row>
    <row r="68" spans="1:22" s="81" customFormat="1" ht="24.75" customHeight="1">
      <c r="A68" s="275" t="s">
        <v>5</v>
      </c>
      <c r="B68" s="276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U68" s="74"/>
      <c r="V68" s="74"/>
    </row>
    <row r="69" spans="1:22" s="81" customFormat="1" ht="45" customHeight="1">
      <c r="A69" s="86" t="s">
        <v>34</v>
      </c>
      <c r="B69" s="207"/>
      <c r="C69" s="65"/>
      <c r="D69" s="65"/>
      <c r="E69" s="94"/>
      <c r="F69" s="72"/>
      <c r="G69" s="75"/>
      <c r="H69" s="67"/>
      <c r="I69" s="67"/>
      <c r="J69" s="67"/>
      <c r="K69" s="87"/>
      <c r="L69" s="87"/>
      <c r="M69" s="87"/>
      <c r="N69" s="87"/>
      <c r="O69" s="87"/>
      <c r="P69" s="87"/>
      <c r="U69" s="74">
        <v>1</v>
      </c>
      <c r="V69" s="74"/>
    </row>
    <row r="70" spans="2:22" s="69" customFormat="1" ht="16.5" customHeight="1">
      <c r="B70" s="202" t="s">
        <v>32</v>
      </c>
      <c r="C70" s="93">
        <f>SUM(C69:C69)</f>
        <v>0</v>
      </c>
      <c r="D70" s="93">
        <f>SUM(D69:D69)</f>
        <v>0</v>
      </c>
      <c r="E70" s="94"/>
      <c r="F70" s="72"/>
      <c r="U70" s="72"/>
      <c r="V70" s="72"/>
    </row>
    <row r="71" spans="1:22" s="81" customFormat="1" ht="16.5" customHeight="1">
      <c r="A71" s="143" t="s">
        <v>43</v>
      </c>
      <c r="B71" s="205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U71" s="74"/>
      <c r="V71" s="74"/>
    </row>
    <row r="72" spans="1:22" s="124" customFormat="1" ht="20.25">
      <c r="A72" s="119" t="s">
        <v>44</v>
      </c>
      <c r="B72" s="198"/>
      <c r="C72" s="121"/>
      <c r="D72" s="121"/>
      <c r="E72" s="122"/>
      <c r="F72" s="120"/>
      <c r="G72" s="123"/>
      <c r="H72" s="123"/>
      <c r="I72" s="123"/>
      <c r="J72" s="123"/>
      <c r="K72" s="123"/>
      <c r="L72" s="120"/>
      <c r="M72" s="120"/>
      <c r="N72" s="123"/>
      <c r="O72" s="123"/>
      <c r="P72" s="123"/>
      <c r="U72" s="125"/>
      <c r="V72" s="125"/>
    </row>
    <row r="73" spans="1:22" s="100" customFormat="1" ht="18" customHeight="1">
      <c r="A73" s="88"/>
      <c r="B73" s="208" t="s">
        <v>32</v>
      </c>
      <c r="C73" s="97"/>
      <c r="D73" s="97"/>
      <c r="E73" s="98"/>
      <c r="F73" s="99"/>
      <c r="L73" s="99"/>
      <c r="M73" s="79"/>
      <c r="N73" s="100">
        <f>SUM(N72:N72)</f>
        <v>0</v>
      </c>
      <c r="U73" s="99"/>
      <c r="V73" s="99"/>
    </row>
    <row r="74" spans="1:22" s="81" customFormat="1" ht="16.5" customHeight="1">
      <c r="A74" s="143" t="s">
        <v>61</v>
      </c>
      <c r="B74" s="205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U74" s="74"/>
      <c r="V74" s="74"/>
    </row>
    <row r="75" spans="1:22" s="81" customFormat="1" ht="22.5">
      <c r="A75" s="82" t="s">
        <v>62</v>
      </c>
      <c r="B75" s="209" t="s">
        <v>63</v>
      </c>
      <c r="C75" s="77" t="s">
        <v>63</v>
      </c>
      <c r="D75" s="77" t="s">
        <v>63</v>
      </c>
      <c r="E75" s="78" t="s">
        <v>63</v>
      </c>
      <c r="F75" s="76" t="s">
        <v>63</v>
      </c>
      <c r="G75" s="85" t="s">
        <v>63</v>
      </c>
      <c r="H75" s="85" t="s">
        <v>63</v>
      </c>
      <c r="I75" s="85"/>
      <c r="J75" s="85"/>
      <c r="K75" s="85" t="s">
        <v>63</v>
      </c>
      <c r="L75" s="85" t="s">
        <v>63</v>
      </c>
      <c r="M75" s="85" t="s">
        <v>63</v>
      </c>
      <c r="N75" s="85" t="s">
        <v>63</v>
      </c>
      <c r="O75" s="85" t="s">
        <v>63</v>
      </c>
      <c r="P75" s="85" t="s">
        <v>63</v>
      </c>
      <c r="U75" s="74"/>
      <c r="V75" s="74"/>
    </row>
    <row r="76" spans="1:22" s="100" customFormat="1" ht="15">
      <c r="A76" s="88"/>
      <c r="B76" s="210" t="s">
        <v>32</v>
      </c>
      <c r="C76" s="102"/>
      <c r="D76" s="102"/>
      <c r="E76" s="103"/>
      <c r="F76" s="96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U76" s="99"/>
      <c r="V76" s="99"/>
    </row>
    <row r="77" spans="1:22" s="100" customFormat="1" ht="15">
      <c r="A77" s="87"/>
      <c r="B77" s="210" t="s">
        <v>32</v>
      </c>
      <c r="C77" s="104">
        <f>C35+C39+C63</f>
        <v>310019</v>
      </c>
      <c r="D77" s="102">
        <f>D35+D39+D63+D67+D70</f>
        <v>261464.89</v>
      </c>
      <c r="E77" s="103"/>
      <c r="F77" s="96"/>
      <c r="G77" s="101"/>
      <c r="H77" s="101"/>
      <c r="I77" s="101"/>
      <c r="J77" s="101"/>
      <c r="K77" s="101"/>
      <c r="L77" s="101"/>
      <c r="M77" s="101"/>
      <c r="N77" s="101">
        <f>N73</f>
        <v>0</v>
      </c>
      <c r="O77" s="101"/>
      <c r="P77" s="101"/>
      <c r="U77" s="99"/>
      <c r="V77" s="99"/>
    </row>
    <row r="78" spans="2:22" s="105" customFormat="1" ht="15">
      <c r="B78" s="211"/>
      <c r="C78" s="106"/>
      <c r="D78" s="106"/>
      <c r="E78" s="107"/>
      <c r="F78" s="108"/>
      <c r="Q78" s="138"/>
      <c r="R78" s="138"/>
      <c r="S78" s="138"/>
      <c r="T78" s="138"/>
      <c r="U78" s="139"/>
      <c r="V78" s="250"/>
    </row>
    <row r="79" spans="2:22" s="105" customFormat="1" ht="15">
      <c r="B79" s="211"/>
      <c r="C79" s="106">
        <f>C77+'Раздел 1'!F20+'Раздел 1'!F40</f>
        <v>1571871.2</v>
      </c>
      <c r="D79" s="106"/>
      <c r="E79" s="107"/>
      <c r="F79" s="108"/>
      <c r="Q79" s="138"/>
      <c r="R79" s="138"/>
      <c r="S79" s="138"/>
      <c r="T79" s="138"/>
      <c r="U79" s="139"/>
      <c r="V79" s="250"/>
    </row>
    <row r="80" spans="2:22" s="105" customFormat="1" ht="15">
      <c r="B80" s="211"/>
      <c r="C80" s="106"/>
      <c r="D80" s="106"/>
      <c r="E80" s="107"/>
      <c r="F80" s="108"/>
      <c r="Q80" s="138"/>
      <c r="R80" s="138"/>
      <c r="S80" s="138"/>
      <c r="T80" s="138"/>
      <c r="U80" s="139"/>
      <c r="V80" s="250"/>
    </row>
    <row r="81" spans="2:22" s="105" customFormat="1" ht="15">
      <c r="B81" s="211"/>
      <c r="C81" s="106"/>
      <c r="D81" s="106"/>
      <c r="E81" s="107"/>
      <c r="F81" s="108"/>
      <c r="Q81" s="138"/>
      <c r="R81" s="138"/>
      <c r="S81" s="138"/>
      <c r="T81" s="138"/>
      <c r="U81" s="139"/>
      <c r="V81" s="250"/>
    </row>
    <row r="82" spans="2:22" s="105" customFormat="1" ht="15">
      <c r="B82" s="211"/>
      <c r="C82" s="106"/>
      <c r="D82" s="106"/>
      <c r="E82" s="107"/>
      <c r="F82" s="108"/>
      <c r="Q82" s="138"/>
      <c r="R82" s="138"/>
      <c r="S82" s="138"/>
      <c r="T82" s="138"/>
      <c r="U82" s="139"/>
      <c r="V82" s="250"/>
    </row>
    <row r="83" spans="2:22" s="105" customFormat="1" ht="15">
      <c r="B83" s="211"/>
      <c r="C83" s="106"/>
      <c r="D83" s="106"/>
      <c r="E83" s="107"/>
      <c r="F83" s="108"/>
      <c r="Q83" s="138"/>
      <c r="R83" s="138"/>
      <c r="S83" s="138"/>
      <c r="T83" s="138"/>
      <c r="U83" s="139"/>
      <c r="V83" s="250"/>
    </row>
    <row r="84" spans="2:22" s="105" customFormat="1" ht="15">
      <c r="B84" s="211"/>
      <c r="C84" s="106"/>
      <c r="D84" s="106"/>
      <c r="E84" s="107"/>
      <c r="F84" s="108"/>
      <c r="Q84" s="138"/>
      <c r="R84" s="138"/>
      <c r="S84" s="138"/>
      <c r="T84" s="138"/>
      <c r="U84" s="139"/>
      <c r="V84" s="250"/>
    </row>
    <row r="85" spans="2:22" s="105" customFormat="1" ht="15">
      <c r="B85" s="211"/>
      <c r="C85" s="106"/>
      <c r="D85" s="106"/>
      <c r="E85" s="107"/>
      <c r="F85" s="108"/>
      <c r="Q85" s="138"/>
      <c r="R85" s="138"/>
      <c r="S85" s="138"/>
      <c r="T85" s="138"/>
      <c r="U85" s="139"/>
      <c r="V85" s="250"/>
    </row>
    <row r="86" spans="2:22" s="105" customFormat="1" ht="15">
      <c r="B86" s="211"/>
      <c r="C86" s="106"/>
      <c r="D86" s="106"/>
      <c r="E86" s="107"/>
      <c r="F86" s="108"/>
      <c r="Q86" s="138"/>
      <c r="R86" s="138"/>
      <c r="S86" s="138"/>
      <c r="T86" s="138"/>
      <c r="U86" s="139"/>
      <c r="V86" s="250"/>
    </row>
    <row r="87" spans="2:22" s="105" customFormat="1" ht="15">
      <c r="B87" s="211"/>
      <c r="C87" s="106"/>
      <c r="D87" s="106"/>
      <c r="E87" s="107"/>
      <c r="F87" s="108"/>
      <c r="Q87" s="138"/>
      <c r="R87" s="138"/>
      <c r="S87" s="138"/>
      <c r="T87" s="138"/>
      <c r="U87" s="139"/>
      <c r="V87" s="250"/>
    </row>
    <row r="88" spans="2:22" s="105" customFormat="1" ht="15">
      <c r="B88" s="211"/>
      <c r="C88" s="106"/>
      <c r="D88" s="106"/>
      <c r="E88" s="107"/>
      <c r="F88" s="108"/>
      <c r="Q88" s="138"/>
      <c r="R88" s="138"/>
      <c r="S88" s="138"/>
      <c r="T88" s="138"/>
      <c r="U88" s="139"/>
      <c r="V88" s="250"/>
    </row>
    <row r="89" spans="2:22" s="105" customFormat="1" ht="15">
      <c r="B89" s="211"/>
      <c r="C89" s="106"/>
      <c r="D89" s="106"/>
      <c r="E89" s="107"/>
      <c r="F89" s="108"/>
      <c r="Q89" s="138"/>
      <c r="R89" s="138"/>
      <c r="S89" s="138"/>
      <c r="T89" s="138"/>
      <c r="U89" s="139"/>
      <c r="V89" s="250"/>
    </row>
    <row r="90" spans="2:22" s="105" customFormat="1" ht="15">
      <c r="B90" s="211"/>
      <c r="C90" s="106"/>
      <c r="D90" s="106"/>
      <c r="E90" s="107"/>
      <c r="F90" s="108"/>
      <c r="Q90" s="138"/>
      <c r="R90" s="138"/>
      <c r="S90" s="138"/>
      <c r="T90" s="138"/>
      <c r="U90" s="139"/>
      <c r="V90" s="250"/>
    </row>
    <row r="91" spans="2:22" s="105" customFormat="1" ht="15">
      <c r="B91" s="211"/>
      <c r="C91" s="106"/>
      <c r="D91" s="106"/>
      <c r="E91" s="107"/>
      <c r="F91" s="108"/>
      <c r="Q91" s="138"/>
      <c r="R91" s="138"/>
      <c r="S91" s="138"/>
      <c r="T91" s="138"/>
      <c r="U91" s="139"/>
      <c r="V91" s="250"/>
    </row>
    <row r="92" spans="2:22" s="105" customFormat="1" ht="15">
      <c r="B92" s="211"/>
      <c r="C92" s="106"/>
      <c r="D92" s="106"/>
      <c r="E92" s="107"/>
      <c r="F92" s="108"/>
      <c r="Q92" s="138"/>
      <c r="R92" s="138"/>
      <c r="S92" s="138"/>
      <c r="T92" s="138"/>
      <c r="U92" s="139"/>
      <c r="V92" s="250"/>
    </row>
    <row r="93" spans="2:22" s="105" customFormat="1" ht="15">
      <c r="B93" s="211"/>
      <c r="C93" s="106"/>
      <c r="D93" s="106"/>
      <c r="E93" s="107"/>
      <c r="F93" s="108"/>
      <c r="Q93" s="138"/>
      <c r="R93" s="138"/>
      <c r="S93" s="138"/>
      <c r="T93" s="138"/>
      <c r="U93" s="139"/>
      <c r="V93" s="250"/>
    </row>
    <row r="94" spans="2:22" s="105" customFormat="1" ht="15">
      <c r="B94" s="211"/>
      <c r="C94" s="106"/>
      <c r="D94" s="106"/>
      <c r="E94" s="107"/>
      <c r="F94" s="108"/>
      <c r="Q94" s="138"/>
      <c r="R94" s="138"/>
      <c r="S94" s="138"/>
      <c r="T94" s="138"/>
      <c r="U94" s="139"/>
      <c r="V94" s="250"/>
    </row>
    <row r="95" spans="2:22" s="105" customFormat="1" ht="15">
      <c r="B95" s="211"/>
      <c r="C95" s="106"/>
      <c r="D95" s="106"/>
      <c r="E95" s="107"/>
      <c r="F95" s="108"/>
      <c r="Q95" s="138"/>
      <c r="R95" s="138"/>
      <c r="S95" s="138"/>
      <c r="T95" s="138"/>
      <c r="U95" s="139"/>
      <c r="V95" s="250"/>
    </row>
    <row r="96" spans="2:22" s="105" customFormat="1" ht="15">
      <c r="B96" s="211"/>
      <c r="C96" s="106"/>
      <c r="D96" s="106"/>
      <c r="E96" s="107"/>
      <c r="F96" s="108"/>
      <c r="Q96" s="138"/>
      <c r="R96" s="138"/>
      <c r="S96" s="138"/>
      <c r="T96" s="138"/>
      <c r="U96" s="139"/>
      <c r="V96" s="250"/>
    </row>
    <row r="97" spans="2:22" s="105" customFormat="1" ht="15">
      <c r="B97" s="211"/>
      <c r="C97" s="106"/>
      <c r="D97" s="106"/>
      <c r="E97" s="107"/>
      <c r="F97" s="108"/>
      <c r="Q97" s="138"/>
      <c r="R97" s="138"/>
      <c r="S97" s="138"/>
      <c r="T97" s="138"/>
      <c r="U97" s="139"/>
      <c r="V97" s="250"/>
    </row>
    <row r="98" spans="2:22" s="105" customFormat="1" ht="15">
      <c r="B98" s="211"/>
      <c r="C98" s="106"/>
      <c r="D98" s="106"/>
      <c r="E98" s="107"/>
      <c r="F98" s="108"/>
      <c r="Q98" s="138"/>
      <c r="R98" s="138"/>
      <c r="S98" s="138"/>
      <c r="T98" s="138"/>
      <c r="U98" s="139"/>
      <c r="V98" s="250"/>
    </row>
    <row r="99" spans="2:22" s="105" customFormat="1" ht="15">
      <c r="B99" s="211"/>
      <c r="C99" s="106"/>
      <c r="D99" s="106"/>
      <c r="E99" s="107"/>
      <c r="F99" s="108"/>
      <c r="Q99" s="138"/>
      <c r="R99" s="138"/>
      <c r="S99" s="138"/>
      <c r="T99" s="138"/>
      <c r="U99" s="139"/>
      <c r="V99" s="250"/>
    </row>
    <row r="100" spans="2:22" s="105" customFormat="1" ht="15">
      <c r="B100" s="211"/>
      <c r="C100" s="106"/>
      <c r="D100" s="106"/>
      <c r="E100" s="107"/>
      <c r="F100" s="108"/>
      <c r="Q100" s="138"/>
      <c r="R100" s="138"/>
      <c r="S100" s="138"/>
      <c r="T100" s="138"/>
      <c r="U100" s="139"/>
      <c r="V100" s="250"/>
    </row>
    <row r="101" spans="2:22" s="105" customFormat="1" ht="15">
      <c r="B101" s="211"/>
      <c r="C101" s="106"/>
      <c r="D101" s="106"/>
      <c r="E101" s="107"/>
      <c r="F101" s="108"/>
      <c r="Q101" s="138"/>
      <c r="R101" s="138"/>
      <c r="S101" s="138"/>
      <c r="T101" s="138"/>
      <c r="U101" s="139"/>
      <c r="V101" s="250"/>
    </row>
    <row r="102" spans="2:22" s="105" customFormat="1" ht="15">
      <c r="B102" s="211"/>
      <c r="C102" s="106"/>
      <c r="D102" s="106"/>
      <c r="E102" s="107"/>
      <c r="F102" s="108"/>
      <c r="Q102" s="138"/>
      <c r="R102" s="138"/>
      <c r="S102" s="138"/>
      <c r="T102" s="138"/>
      <c r="U102" s="139"/>
      <c r="V102" s="250"/>
    </row>
    <row r="103" spans="2:22" s="105" customFormat="1" ht="15">
      <c r="B103" s="211"/>
      <c r="C103" s="106"/>
      <c r="D103" s="106"/>
      <c r="E103" s="107"/>
      <c r="F103" s="108"/>
      <c r="Q103" s="138"/>
      <c r="R103" s="138"/>
      <c r="S103" s="138"/>
      <c r="T103" s="138"/>
      <c r="U103" s="139"/>
      <c r="V103" s="250"/>
    </row>
    <row r="104" spans="2:22" s="105" customFormat="1" ht="15">
      <c r="B104" s="211"/>
      <c r="C104" s="106"/>
      <c r="D104" s="106"/>
      <c r="E104" s="107"/>
      <c r="F104" s="108"/>
      <c r="Q104" s="138"/>
      <c r="R104" s="138"/>
      <c r="S104" s="138"/>
      <c r="T104" s="138"/>
      <c r="U104" s="139"/>
      <c r="V104" s="250"/>
    </row>
    <row r="105" spans="2:22" s="105" customFormat="1" ht="15">
      <c r="B105" s="211"/>
      <c r="C105" s="106"/>
      <c r="D105" s="106"/>
      <c r="E105" s="107"/>
      <c r="F105" s="108"/>
      <c r="Q105" s="138"/>
      <c r="R105" s="138"/>
      <c r="S105" s="138"/>
      <c r="T105" s="138"/>
      <c r="U105" s="139"/>
      <c r="V105" s="250"/>
    </row>
    <row r="106" spans="2:22" s="105" customFormat="1" ht="15">
      <c r="B106" s="211"/>
      <c r="C106" s="106"/>
      <c r="D106" s="106"/>
      <c r="E106" s="107"/>
      <c r="F106" s="108"/>
      <c r="Q106" s="138"/>
      <c r="R106" s="138"/>
      <c r="S106" s="138"/>
      <c r="T106" s="138"/>
      <c r="U106" s="139"/>
      <c r="V106" s="250"/>
    </row>
    <row r="107" spans="2:22" s="105" customFormat="1" ht="15">
      <c r="B107" s="211"/>
      <c r="C107" s="106"/>
      <c r="D107" s="106"/>
      <c r="E107" s="107"/>
      <c r="F107" s="108"/>
      <c r="Q107" s="138"/>
      <c r="R107" s="138"/>
      <c r="S107" s="138"/>
      <c r="T107" s="138"/>
      <c r="U107" s="139"/>
      <c r="V107" s="250"/>
    </row>
    <row r="108" spans="2:22" s="105" customFormat="1" ht="15">
      <c r="B108" s="211"/>
      <c r="C108" s="106"/>
      <c r="D108" s="106"/>
      <c r="E108" s="107"/>
      <c r="F108" s="108"/>
      <c r="Q108" s="138"/>
      <c r="R108" s="138"/>
      <c r="S108" s="138"/>
      <c r="T108" s="138"/>
      <c r="U108" s="139"/>
      <c r="V108" s="250"/>
    </row>
    <row r="109" spans="2:22" s="105" customFormat="1" ht="15">
      <c r="B109" s="211"/>
      <c r="C109" s="106"/>
      <c r="D109" s="106"/>
      <c r="E109" s="107"/>
      <c r="F109" s="108"/>
      <c r="Q109" s="138"/>
      <c r="R109" s="138"/>
      <c r="S109" s="138"/>
      <c r="T109" s="138"/>
      <c r="U109" s="139"/>
      <c r="V109" s="250"/>
    </row>
    <row r="110" spans="2:22" s="105" customFormat="1" ht="15">
      <c r="B110" s="211"/>
      <c r="C110" s="106"/>
      <c r="D110" s="106"/>
      <c r="E110" s="107"/>
      <c r="F110" s="108"/>
      <c r="Q110" s="138"/>
      <c r="R110" s="138"/>
      <c r="S110" s="138"/>
      <c r="T110" s="138"/>
      <c r="U110" s="139"/>
      <c r="V110" s="250"/>
    </row>
    <row r="111" spans="2:22" s="105" customFormat="1" ht="15">
      <c r="B111" s="211"/>
      <c r="C111" s="106"/>
      <c r="D111" s="106"/>
      <c r="E111" s="107"/>
      <c r="F111" s="108"/>
      <c r="Q111" s="138"/>
      <c r="R111" s="138"/>
      <c r="S111" s="138"/>
      <c r="T111" s="138"/>
      <c r="U111" s="139"/>
      <c r="V111" s="250"/>
    </row>
    <row r="112" spans="2:22" s="105" customFormat="1" ht="15">
      <c r="B112" s="211"/>
      <c r="C112" s="106"/>
      <c r="D112" s="106"/>
      <c r="E112" s="107"/>
      <c r="F112" s="108"/>
      <c r="Q112" s="138"/>
      <c r="R112" s="138"/>
      <c r="S112" s="138"/>
      <c r="T112" s="138"/>
      <c r="U112" s="139"/>
      <c r="V112" s="250"/>
    </row>
    <row r="113" spans="2:22" s="105" customFormat="1" ht="15">
      <c r="B113" s="211"/>
      <c r="C113" s="106"/>
      <c r="D113" s="106"/>
      <c r="E113" s="107"/>
      <c r="F113" s="108"/>
      <c r="Q113" s="138"/>
      <c r="R113" s="138"/>
      <c r="S113" s="138"/>
      <c r="T113" s="138"/>
      <c r="U113" s="139"/>
      <c r="V113" s="250"/>
    </row>
    <row r="114" spans="2:22" s="105" customFormat="1" ht="15">
      <c r="B114" s="211"/>
      <c r="C114" s="106"/>
      <c r="D114" s="106"/>
      <c r="E114" s="107"/>
      <c r="F114" s="108"/>
      <c r="Q114" s="138"/>
      <c r="R114" s="138"/>
      <c r="S114" s="138"/>
      <c r="T114" s="138"/>
      <c r="U114" s="139"/>
      <c r="V114" s="250"/>
    </row>
    <row r="115" spans="2:22" s="105" customFormat="1" ht="15">
      <c r="B115" s="211"/>
      <c r="C115" s="106"/>
      <c r="D115" s="106"/>
      <c r="E115" s="107"/>
      <c r="F115" s="108"/>
      <c r="Q115" s="138"/>
      <c r="R115" s="138"/>
      <c r="S115" s="138"/>
      <c r="T115" s="138"/>
      <c r="U115" s="139"/>
      <c r="V115" s="250"/>
    </row>
    <row r="116" spans="2:22" s="105" customFormat="1" ht="15">
      <c r="B116" s="211"/>
      <c r="C116" s="106"/>
      <c r="D116" s="106"/>
      <c r="E116" s="107"/>
      <c r="F116" s="108"/>
      <c r="Q116" s="138"/>
      <c r="R116" s="138"/>
      <c r="S116" s="138"/>
      <c r="T116" s="138"/>
      <c r="U116" s="139"/>
      <c r="V116" s="250"/>
    </row>
    <row r="117" spans="2:22" s="105" customFormat="1" ht="15">
      <c r="B117" s="211"/>
      <c r="C117" s="106"/>
      <c r="D117" s="106"/>
      <c r="E117" s="107"/>
      <c r="F117" s="108"/>
      <c r="Q117" s="138"/>
      <c r="R117" s="138"/>
      <c r="S117" s="138"/>
      <c r="T117" s="138"/>
      <c r="U117" s="139"/>
      <c r="V117" s="250"/>
    </row>
    <row r="118" spans="2:22" s="105" customFormat="1" ht="15">
      <c r="B118" s="211"/>
      <c r="C118" s="106"/>
      <c r="D118" s="106"/>
      <c r="E118" s="107"/>
      <c r="F118" s="108"/>
      <c r="Q118" s="138"/>
      <c r="R118" s="138"/>
      <c r="S118" s="138"/>
      <c r="T118" s="138"/>
      <c r="U118" s="139"/>
      <c r="V118" s="250"/>
    </row>
    <row r="119" spans="2:22" s="105" customFormat="1" ht="15">
      <c r="B119" s="211"/>
      <c r="C119" s="106"/>
      <c r="D119" s="106"/>
      <c r="E119" s="107"/>
      <c r="F119" s="108"/>
      <c r="Q119" s="138"/>
      <c r="R119" s="138"/>
      <c r="S119" s="138"/>
      <c r="T119" s="138"/>
      <c r="U119" s="139"/>
      <c r="V119" s="250"/>
    </row>
    <row r="120" spans="2:22" s="105" customFormat="1" ht="15">
      <c r="B120" s="211"/>
      <c r="C120" s="106"/>
      <c r="D120" s="106"/>
      <c r="E120" s="107"/>
      <c r="F120" s="108"/>
      <c r="Q120" s="138"/>
      <c r="R120" s="138"/>
      <c r="S120" s="138"/>
      <c r="T120" s="138"/>
      <c r="U120" s="139"/>
      <c r="V120" s="250"/>
    </row>
    <row r="121" spans="2:22" s="105" customFormat="1" ht="15">
      <c r="B121" s="211"/>
      <c r="C121" s="106"/>
      <c r="D121" s="106"/>
      <c r="E121" s="107"/>
      <c r="F121" s="108"/>
      <c r="Q121" s="138"/>
      <c r="R121" s="138"/>
      <c r="S121" s="138"/>
      <c r="T121" s="138"/>
      <c r="U121" s="139"/>
      <c r="V121" s="250"/>
    </row>
    <row r="122" spans="2:22" s="105" customFormat="1" ht="15">
      <c r="B122" s="211"/>
      <c r="C122" s="106"/>
      <c r="D122" s="106"/>
      <c r="E122" s="107"/>
      <c r="F122" s="108"/>
      <c r="Q122" s="138"/>
      <c r="R122" s="138"/>
      <c r="S122" s="138"/>
      <c r="T122" s="138"/>
      <c r="U122" s="139"/>
      <c r="V122" s="250"/>
    </row>
    <row r="123" spans="2:22" s="105" customFormat="1" ht="15">
      <c r="B123" s="211"/>
      <c r="C123" s="106"/>
      <c r="D123" s="106"/>
      <c r="E123" s="107"/>
      <c r="F123" s="108"/>
      <c r="Q123" s="138"/>
      <c r="R123" s="138"/>
      <c r="S123" s="138"/>
      <c r="T123" s="138"/>
      <c r="U123" s="139"/>
      <c r="V123" s="250"/>
    </row>
    <row r="124" spans="2:22" s="105" customFormat="1" ht="15">
      <c r="B124" s="211"/>
      <c r="C124" s="106"/>
      <c r="D124" s="106"/>
      <c r="E124" s="107"/>
      <c r="F124" s="108"/>
      <c r="Q124" s="138"/>
      <c r="R124" s="138"/>
      <c r="S124" s="138"/>
      <c r="T124" s="138"/>
      <c r="U124" s="139"/>
      <c r="V124" s="250"/>
    </row>
    <row r="125" spans="2:22" s="105" customFormat="1" ht="15">
      <c r="B125" s="211"/>
      <c r="C125" s="106"/>
      <c r="D125" s="106"/>
      <c r="E125" s="107"/>
      <c r="F125" s="108"/>
      <c r="Q125" s="138"/>
      <c r="R125" s="138"/>
      <c r="S125" s="138"/>
      <c r="T125" s="138"/>
      <c r="U125" s="139"/>
      <c r="V125" s="250"/>
    </row>
    <row r="126" spans="2:22" s="105" customFormat="1" ht="15">
      <c r="B126" s="211"/>
      <c r="C126" s="106"/>
      <c r="D126" s="106"/>
      <c r="E126" s="107"/>
      <c r="F126" s="108"/>
      <c r="Q126" s="138"/>
      <c r="R126" s="138"/>
      <c r="S126" s="138"/>
      <c r="T126" s="138"/>
      <c r="U126" s="139"/>
      <c r="V126" s="250"/>
    </row>
    <row r="127" spans="2:22" s="105" customFormat="1" ht="15">
      <c r="B127" s="211"/>
      <c r="C127" s="106"/>
      <c r="D127" s="106"/>
      <c r="E127" s="107"/>
      <c r="F127" s="108"/>
      <c r="Q127" s="138"/>
      <c r="R127" s="138"/>
      <c r="S127" s="138"/>
      <c r="T127" s="138"/>
      <c r="U127" s="139"/>
      <c r="V127" s="250"/>
    </row>
    <row r="128" spans="2:22" s="105" customFormat="1" ht="15">
      <c r="B128" s="211"/>
      <c r="C128" s="106"/>
      <c r="D128" s="106"/>
      <c r="E128" s="107"/>
      <c r="F128" s="108"/>
      <c r="Q128" s="138"/>
      <c r="R128" s="138"/>
      <c r="S128" s="138"/>
      <c r="T128" s="138"/>
      <c r="U128" s="139"/>
      <c r="V128" s="250"/>
    </row>
    <row r="129" spans="2:22" s="105" customFormat="1" ht="15">
      <c r="B129" s="211"/>
      <c r="C129" s="106"/>
      <c r="D129" s="106"/>
      <c r="E129" s="107"/>
      <c r="F129" s="108"/>
      <c r="Q129" s="138"/>
      <c r="R129" s="138"/>
      <c r="S129" s="138"/>
      <c r="T129" s="138"/>
      <c r="U129" s="139"/>
      <c r="V129" s="250"/>
    </row>
    <row r="130" spans="2:22" s="105" customFormat="1" ht="15">
      <c r="B130" s="211"/>
      <c r="C130" s="106"/>
      <c r="D130" s="106"/>
      <c r="E130" s="107"/>
      <c r="F130" s="108"/>
      <c r="Q130" s="138"/>
      <c r="R130" s="138"/>
      <c r="S130" s="138"/>
      <c r="T130" s="138"/>
      <c r="U130" s="139"/>
      <c r="V130" s="250"/>
    </row>
    <row r="131" spans="2:22" s="105" customFormat="1" ht="15">
      <c r="B131" s="211"/>
      <c r="C131" s="106"/>
      <c r="D131" s="106"/>
      <c r="E131" s="107"/>
      <c r="F131" s="108"/>
      <c r="Q131" s="138"/>
      <c r="R131" s="138"/>
      <c r="S131" s="138"/>
      <c r="T131" s="138"/>
      <c r="U131" s="139"/>
      <c r="V131" s="250"/>
    </row>
    <row r="132" spans="2:22" s="105" customFormat="1" ht="15">
      <c r="B132" s="211"/>
      <c r="C132" s="106"/>
      <c r="D132" s="106"/>
      <c r="E132" s="107"/>
      <c r="F132" s="108"/>
      <c r="Q132" s="138"/>
      <c r="R132" s="138"/>
      <c r="S132" s="138"/>
      <c r="T132" s="138"/>
      <c r="U132" s="139"/>
      <c r="V132" s="250"/>
    </row>
    <row r="133" spans="2:22" s="105" customFormat="1" ht="15">
      <c r="B133" s="211"/>
      <c r="C133" s="106"/>
      <c r="D133" s="106"/>
      <c r="E133" s="107"/>
      <c r="F133" s="108"/>
      <c r="Q133" s="138"/>
      <c r="R133" s="138"/>
      <c r="S133" s="138"/>
      <c r="T133" s="138"/>
      <c r="U133" s="139"/>
      <c r="V133" s="250"/>
    </row>
    <row r="134" spans="2:22" s="105" customFormat="1" ht="15">
      <c r="B134" s="211"/>
      <c r="C134" s="106"/>
      <c r="D134" s="106"/>
      <c r="E134" s="107"/>
      <c r="F134" s="108"/>
      <c r="Q134" s="138"/>
      <c r="R134" s="138"/>
      <c r="S134" s="138"/>
      <c r="T134" s="138"/>
      <c r="U134" s="139"/>
      <c r="V134" s="250"/>
    </row>
    <row r="135" spans="2:22" s="105" customFormat="1" ht="15">
      <c r="B135" s="211"/>
      <c r="C135" s="106"/>
      <c r="D135" s="106"/>
      <c r="E135" s="107"/>
      <c r="F135" s="108"/>
      <c r="Q135" s="138"/>
      <c r="R135" s="138"/>
      <c r="S135" s="138"/>
      <c r="T135" s="138"/>
      <c r="U135" s="139"/>
      <c r="V135" s="250"/>
    </row>
    <row r="136" spans="2:22" s="105" customFormat="1" ht="15">
      <c r="B136" s="211"/>
      <c r="C136" s="106"/>
      <c r="D136" s="106"/>
      <c r="E136" s="107"/>
      <c r="F136" s="108"/>
      <c r="Q136" s="138"/>
      <c r="R136" s="138"/>
      <c r="S136" s="138"/>
      <c r="T136" s="138"/>
      <c r="U136" s="139"/>
      <c r="V136" s="250"/>
    </row>
    <row r="137" spans="2:22" s="105" customFormat="1" ht="15">
      <c r="B137" s="211"/>
      <c r="C137" s="106"/>
      <c r="D137" s="106"/>
      <c r="E137" s="107"/>
      <c r="F137" s="108"/>
      <c r="Q137" s="138"/>
      <c r="R137" s="138"/>
      <c r="S137" s="138"/>
      <c r="T137" s="138"/>
      <c r="U137" s="139"/>
      <c r="V137" s="250"/>
    </row>
    <row r="138" spans="2:22" s="105" customFormat="1" ht="15">
      <c r="B138" s="211"/>
      <c r="C138" s="106"/>
      <c r="D138" s="106"/>
      <c r="E138" s="107"/>
      <c r="F138" s="108"/>
      <c r="Q138" s="138"/>
      <c r="R138" s="138"/>
      <c r="S138" s="138"/>
      <c r="T138" s="138"/>
      <c r="U138" s="139"/>
      <c r="V138" s="250"/>
    </row>
    <row r="139" spans="2:22" s="105" customFormat="1" ht="15">
      <c r="B139" s="211"/>
      <c r="C139" s="106"/>
      <c r="D139" s="106"/>
      <c r="E139" s="107"/>
      <c r="F139" s="108"/>
      <c r="Q139" s="138"/>
      <c r="R139" s="138"/>
      <c r="S139" s="138"/>
      <c r="T139" s="138"/>
      <c r="U139" s="139"/>
      <c r="V139" s="250"/>
    </row>
    <row r="140" spans="2:22" s="105" customFormat="1" ht="15">
      <c r="B140" s="211"/>
      <c r="C140" s="106"/>
      <c r="D140" s="106"/>
      <c r="E140" s="107"/>
      <c r="F140" s="108"/>
      <c r="Q140" s="138"/>
      <c r="R140" s="138"/>
      <c r="S140" s="138"/>
      <c r="T140" s="138"/>
      <c r="U140" s="139"/>
      <c r="V140" s="250"/>
    </row>
    <row r="141" spans="2:22" s="105" customFormat="1" ht="15">
      <c r="B141" s="211"/>
      <c r="C141" s="106"/>
      <c r="D141" s="106"/>
      <c r="E141" s="107"/>
      <c r="F141" s="108"/>
      <c r="Q141" s="138"/>
      <c r="R141" s="138"/>
      <c r="S141" s="138"/>
      <c r="T141" s="138"/>
      <c r="U141" s="139"/>
      <c r="V141" s="250"/>
    </row>
    <row r="142" spans="2:22" s="105" customFormat="1" ht="15">
      <c r="B142" s="211"/>
      <c r="C142" s="106"/>
      <c r="D142" s="106"/>
      <c r="E142" s="107"/>
      <c r="F142" s="108"/>
      <c r="Q142" s="138"/>
      <c r="R142" s="138"/>
      <c r="S142" s="138"/>
      <c r="T142" s="138"/>
      <c r="U142" s="139"/>
      <c r="V142" s="250"/>
    </row>
    <row r="143" spans="2:22" s="105" customFormat="1" ht="15">
      <c r="B143" s="211"/>
      <c r="C143" s="106"/>
      <c r="D143" s="106"/>
      <c r="E143" s="107"/>
      <c r="F143" s="108"/>
      <c r="Q143" s="138"/>
      <c r="R143" s="138"/>
      <c r="S143" s="138"/>
      <c r="T143" s="138"/>
      <c r="U143" s="139"/>
      <c r="V143" s="250"/>
    </row>
    <row r="144" spans="2:22" s="105" customFormat="1" ht="15">
      <c r="B144" s="211"/>
      <c r="C144" s="106"/>
      <c r="D144" s="106"/>
      <c r="E144" s="107"/>
      <c r="F144" s="108"/>
      <c r="Q144" s="138"/>
      <c r="R144" s="138"/>
      <c r="S144" s="138"/>
      <c r="T144" s="138"/>
      <c r="U144" s="139"/>
      <c r="V144" s="250"/>
    </row>
    <row r="145" spans="2:22" s="105" customFormat="1" ht="15">
      <c r="B145" s="211"/>
      <c r="C145" s="106"/>
      <c r="D145" s="106"/>
      <c r="E145" s="107"/>
      <c r="F145" s="108"/>
      <c r="Q145" s="138"/>
      <c r="R145" s="138"/>
      <c r="S145" s="138"/>
      <c r="T145" s="138"/>
      <c r="U145" s="139"/>
      <c r="V145" s="250"/>
    </row>
    <row r="146" spans="2:22" s="105" customFormat="1" ht="15">
      <c r="B146" s="211"/>
      <c r="C146" s="106"/>
      <c r="D146" s="106"/>
      <c r="E146" s="107"/>
      <c r="F146" s="108"/>
      <c r="Q146" s="138"/>
      <c r="R146" s="138"/>
      <c r="S146" s="138"/>
      <c r="T146" s="138"/>
      <c r="U146" s="139"/>
      <c r="V146" s="250"/>
    </row>
    <row r="147" spans="2:22" s="105" customFormat="1" ht="15">
      <c r="B147" s="211"/>
      <c r="C147" s="106"/>
      <c r="D147" s="106"/>
      <c r="E147" s="107"/>
      <c r="F147" s="108"/>
      <c r="Q147" s="138"/>
      <c r="R147" s="138"/>
      <c r="S147" s="138"/>
      <c r="T147" s="138"/>
      <c r="U147" s="139"/>
      <c r="V147" s="250"/>
    </row>
    <row r="148" spans="2:22" s="105" customFormat="1" ht="15">
      <c r="B148" s="211"/>
      <c r="C148" s="106"/>
      <c r="D148" s="106"/>
      <c r="E148" s="107"/>
      <c r="F148" s="108"/>
      <c r="Q148" s="138"/>
      <c r="R148" s="138"/>
      <c r="S148" s="138"/>
      <c r="T148" s="138"/>
      <c r="U148" s="139"/>
      <c r="V148" s="250"/>
    </row>
    <row r="149" spans="2:22" s="105" customFormat="1" ht="15">
      <c r="B149" s="211"/>
      <c r="C149" s="106"/>
      <c r="D149" s="106"/>
      <c r="E149" s="107"/>
      <c r="F149" s="108"/>
      <c r="Q149" s="138"/>
      <c r="R149" s="138"/>
      <c r="S149" s="138"/>
      <c r="T149" s="138"/>
      <c r="U149" s="139"/>
      <c r="V149" s="250"/>
    </row>
    <row r="150" spans="2:22" s="105" customFormat="1" ht="15">
      <c r="B150" s="211"/>
      <c r="C150" s="106"/>
      <c r="D150" s="106"/>
      <c r="E150" s="107"/>
      <c r="F150" s="108"/>
      <c r="Q150" s="138"/>
      <c r="R150" s="138"/>
      <c r="S150" s="138"/>
      <c r="T150" s="138"/>
      <c r="U150" s="139"/>
      <c r="V150" s="250"/>
    </row>
    <row r="151" spans="2:22" s="105" customFormat="1" ht="15">
      <c r="B151" s="211"/>
      <c r="C151" s="106"/>
      <c r="D151" s="106"/>
      <c r="E151" s="107"/>
      <c r="F151" s="108"/>
      <c r="Q151" s="138"/>
      <c r="R151" s="138"/>
      <c r="S151" s="138"/>
      <c r="T151" s="138"/>
      <c r="U151" s="139"/>
      <c r="V151" s="250"/>
    </row>
    <row r="152" spans="2:22" s="105" customFormat="1" ht="15">
      <c r="B152" s="211"/>
      <c r="C152" s="106"/>
      <c r="D152" s="106"/>
      <c r="E152" s="107"/>
      <c r="F152" s="108"/>
      <c r="Q152" s="138"/>
      <c r="R152" s="138"/>
      <c r="S152" s="138"/>
      <c r="T152" s="138"/>
      <c r="U152" s="139"/>
      <c r="V152" s="250"/>
    </row>
    <row r="153" spans="2:22" s="105" customFormat="1" ht="15">
      <c r="B153" s="211"/>
      <c r="C153" s="106"/>
      <c r="D153" s="106"/>
      <c r="E153" s="107"/>
      <c r="F153" s="108"/>
      <c r="Q153" s="138"/>
      <c r="R153" s="138"/>
      <c r="S153" s="138"/>
      <c r="T153" s="138"/>
      <c r="U153" s="139"/>
      <c r="V153" s="250"/>
    </row>
    <row r="154" spans="2:22" s="105" customFormat="1" ht="15">
      <c r="B154" s="211"/>
      <c r="C154" s="106"/>
      <c r="D154" s="106"/>
      <c r="E154" s="107"/>
      <c r="F154" s="108"/>
      <c r="Q154" s="138"/>
      <c r="R154" s="138"/>
      <c r="S154" s="138"/>
      <c r="T154" s="138"/>
      <c r="U154" s="139"/>
      <c r="V154" s="250"/>
    </row>
    <row r="155" spans="2:22" s="105" customFormat="1" ht="15">
      <c r="B155" s="211"/>
      <c r="C155" s="106"/>
      <c r="D155" s="106"/>
      <c r="E155" s="107"/>
      <c r="F155" s="108"/>
      <c r="Q155" s="138"/>
      <c r="R155" s="138"/>
      <c r="S155" s="138"/>
      <c r="T155" s="138"/>
      <c r="U155" s="139"/>
      <c r="V155" s="250"/>
    </row>
    <row r="156" spans="2:22" s="105" customFormat="1" ht="15">
      <c r="B156" s="211"/>
      <c r="C156" s="106"/>
      <c r="D156" s="106"/>
      <c r="E156" s="107"/>
      <c r="F156" s="108"/>
      <c r="Q156" s="138"/>
      <c r="R156" s="138"/>
      <c r="S156" s="138"/>
      <c r="T156" s="138"/>
      <c r="U156" s="139"/>
      <c r="V156" s="250"/>
    </row>
    <row r="157" spans="2:22" s="105" customFormat="1" ht="15">
      <c r="B157" s="211"/>
      <c r="C157" s="106"/>
      <c r="D157" s="106"/>
      <c r="E157" s="107"/>
      <c r="F157" s="108"/>
      <c r="Q157" s="138"/>
      <c r="R157" s="138"/>
      <c r="S157" s="138"/>
      <c r="T157" s="138"/>
      <c r="U157" s="139"/>
      <c r="V157" s="250"/>
    </row>
    <row r="158" spans="2:22" s="105" customFormat="1" ht="15">
      <c r="B158" s="211"/>
      <c r="C158" s="106"/>
      <c r="D158" s="106"/>
      <c r="E158" s="107"/>
      <c r="F158" s="108"/>
      <c r="Q158" s="138"/>
      <c r="R158" s="138"/>
      <c r="S158" s="138"/>
      <c r="T158" s="138"/>
      <c r="U158" s="139"/>
      <c r="V158" s="250"/>
    </row>
    <row r="159" spans="2:22" s="105" customFormat="1" ht="15">
      <c r="B159" s="211"/>
      <c r="C159" s="106"/>
      <c r="D159" s="106"/>
      <c r="E159" s="107"/>
      <c r="F159" s="108"/>
      <c r="Q159" s="138"/>
      <c r="R159" s="138"/>
      <c r="S159" s="138"/>
      <c r="T159" s="138"/>
      <c r="U159" s="139"/>
      <c r="V159" s="250"/>
    </row>
    <row r="160" spans="2:22" s="105" customFormat="1" ht="15">
      <c r="B160" s="211"/>
      <c r="C160" s="106"/>
      <c r="D160" s="106"/>
      <c r="E160" s="107"/>
      <c r="F160" s="108"/>
      <c r="Q160" s="138"/>
      <c r="R160" s="138"/>
      <c r="S160" s="138"/>
      <c r="T160" s="138"/>
      <c r="U160" s="139"/>
      <c r="V160" s="250"/>
    </row>
    <row r="161" spans="2:22" s="105" customFormat="1" ht="15">
      <c r="B161" s="211"/>
      <c r="C161" s="106"/>
      <c r="D161" s="106"/>
      <c r="E161" s="107"/>
      <c r="F161" s="108"/>
      <c r="Q161" s="138"/>
      <c r="R161" s="138"/>
      <c r="S161" s="138"/>
      <c r="T161" s="138"/>
      <c r="U161" s="139"/>
      <c r="V161" s="250"/>
    </row>
    <row r="162" spans="2:22" s="105" customFormat="1" ht="15">
      <c r="B162" s="211"/>
      <c r="C162" s="106"/>
      <c r="D162" s="106"/>
      <c r="E162" s="107"/>
      <c r="F162" s="108"/>
      <c r="Q162" s="138"/>
      <c r="R162" s="138"/>
      <c r="S162" s="138"/>
      <c r="T162" s="138"/>
      <c r="U162" s="139"/>
      <c r="V162" s="250"/>
    </row>
    <row r="163" spans="2:22" s="105" customFormat="1" ht="15">
      <c r="B163" s="211"/>
      <c r="C163" s="106"/>
      <c r="D163" s="106"/>
      <c r="E163" s="107"/>
      <c r="F163" s="108"/>
      <c r="Q163" s="138"/>
      <c r="R163" s="138"/>
      <c r="S163" s="138"/>
      <c r="T163" s="138"/>
      <c r="U163" s="139"/>
      <c r="V163" s="250"/>
    </row>
    <row r="164" spans="2:22" s="105" customFormat="1" ht="15">
      <c r="B164" s="211"/>
      <c r="C164" s="106"/>
      <c r="D164" s="106"/>
      <c r="E164" s="107"/>
      <c r="F164" s="108"/>
      <c r="Q164" s="138"/>
      <c r="R164" s="138"/>
      <c r="S164" s="138"/>
      <c r="T164" s="138"/>
      <c r="U164" s="139"/>
      <c r="V164" s="250"/>
    </row>
    <row r="165" spans="2:22" s="105" customFormat="1" ht="15">
      <c r="B165" s="211"/>
      <c r="C165" s="106"/>
      <c r="D165" s="106"/>
      <c r="E165" s="107"/>
      <c r="F165" s="108"/>
      <c r="Q165" s="138"/>
      <c r="R165" s="138"/>
      <c r="S165" s="138"/>
      <c r="T165" s="138"/>
      <c r="U165" s="139"/>
      <c r="V165" s="250"/>
    </row>
    <row r="166" spans="2:22" s="105" customFormat="1" ht="15">
      <c r="B166" s="211"/>
      <c r="C166" s="106"/>
      <c r="D166" s="106"/>
      <c r="E166" s="107"/>
      <c r="F166" s="108"/>
      <c r="Q166" s="138"/>
      <c r="R166" s="138"/>
      <c r="S166" s="138"/>
      <c r="T166" s="138"/>
      <c r="U166" s="139"/>
      <c r="V166" s="250"/>
    </row>
    <row r="167" spans="2:22" s="105" customFormat="1" ht="15">
      <c r="B167" s="211"/>
      <c r="C167" s="106"/>
      <c r="D167" s="106"/>
      <c r="E167" s="107"/>
      <c r="F167" s="108"/>
      <c r="Q167" s="138"/>
      <c r="R167" s="138"/>
      <c r="S167" s="138"/>
      <c r="T167" s="138"/>
      <c r="U167" s="139"/>
      <c r="V167" s="250"/>
    </row>
    <row r="168" spans="2:22" s="105" customFormat="1" ht="15">
      <c r="B168" s="211"/>
      <c r="C168" s="106"/>
      <c r="D168" s="106"/>
      <c r="E168" s="107"/>
      <c r="F168" s="108"/>
      <c r="Q168" s="138"/>
      <c r="R168" s="138"/>
      <c r="S168" s="138"/>
      <c r="T168" s="138"/>
      <c r="U168" s="139"/>
      <c r="V168" s="250"/>
    </row>
    <row r="169" spans="2:22" s="105" customFormat="1" ht="15">
      <c r="B169" s="211"/>
      <c r="C169" s="106"/>
      <c r="D169" s="106"/>
      <c r="E169" s="107"/>
      <c r="F169" s="108"/>
      <c r="Q169" s="138"/>
      <c r="R169" s="138"/>
      <c r="S169" s="138"/>
      <c r="T169" s="138"/>
      <c r="U169" s="139"/>
      <c r="V169" s="250"/>
    </row>
    <row r="170" spans="2:22" s="105" customFormat="1" ht="15">
      <c r="B170" s="211"/>
      <c r="C170" s="106"/>
      <c r="D170" s="106"/>
      <c r="E170" s="107"/>
      <c r="F170" s="108"/>
      <c r="Q170" s="138"/>
      <c r="R170" s="138"/>
      <c r="S170" s="138"/>
      <c r="T170" s="138"/>
      <c r="U170" s="139"/>
      <c r="V170" s="250"/>
    </row>
    <row r="171" spans="2:22" s="105" customFormat="1" ht="15">
      <c r="B171" s="211"/>
      <c r="C171" s="106"/>
      <c r="D171" s="106"/>
      <c r="E171" s="107"/>
      <c r="F171" s="108"/>
      <c r="Q171" s="138"/>
      <c r="R171" s="138"/>
      <c r="S171" s="138"/>
      <c r="T171" s="138"/>
      <c r="U171" s="139"/>
      <c r="V171" s="250"/>
    </row>
    <row r="172" spans="2:22" s="105" customFormat="1" ht="15">
      <c r="B172" s="211"/>
      <c r="C172" s="106"/>
      <c r="D172" s="106"/>
      <c r="E172" s="107"/>
      <c r="F172" s="108"/>
      <c r="Q172" s="138"/>
      <c r="R172" s="138"/>
      <c r="S172" s="138"/>
      <c r="T172" s="138"/>
      <c r="U172" s="139"/>
      <c r="V172" s="250"/>
    </row>
    <row r="173" spans="2:22" s="105" customFormat="1" ht="15">
      <c r="B173" s="211"/>
      <c r="C173" s="106"/>
      <c r="D173" s="106"/>
      <c r="E173" s="107"/>
      <c r="F173" s="108"/>
      <c r="Q173" s="138"/>
      <c r="R173" s="138"/>
      <c r="S173" s="138"/>
      <c r="T173" s="138"/>
      <c r="U173" s="139"/>
      <c r="V173" s="250"/>
    </row>
    <row r="174" spans="2:22" s="105" customFormat="1" ht="15">
      <c r="B174" s="211"/>
      <c r="C174" s="106"/>
      <c r="D174" s="106"/>
      <c r="E174" s="107"/>
      <c r="F174" s="108"/>
      <c r="Q174" s="138"/>
      <c r="R174" s="138"/>
      <c r="S174" s="138"/>
      <c r="T174" s="138"/>
      <c r="U174" s="139"/>
      <c r="V174" s="250"/>
    </row>
    <row r="175" spans="2:22" s="105" customFormat="1" ht="15">
      <c r="B175" s="211"/>
      <c r="C175" s="106"/>
      <c r="D175" s="106"/>
      <c r="E175" s="107"/>
      <c r="F175" s="108"/>
      <c r="Q175" s="138"/>
      <c r="R175" s="138"/>
      <c r="S175" s="138"/>
      <c r="T175" s="138"/>
      <c r="U175" s="139"/>
      <c r="V175" s="250"/>
    </row>
    <row r="176" spans="2:22" s="105" customFormat="1" ht="15">
      <c r="B176" s="211"/>
      <c r="C176" s="106"/>
      <c r="D176" s="106"/>
      <c r="E176" s="107"/>
      <c r="F176" s="108"/>
      <c r="Q176" s="138"/>
      <c r="R176" s="138"/>
      <c r="S176" s="138"/>
      <c r="T176" s="138"/>
      <c r="U176" s="139"/>
      <c r="V176" s="250"/>
    </row>
    <row r="177" spans="2:22" s="105" customFormat="1" ht="15">
      <c r="B177" s="211"/>
      <c r="C177" s="106"/>
      <c r="D177" s="106"/>
      <c r="E177" s="107"/>
      <c r="F177" s="108"/>
      <c r="Q177" s="138"/>
      <c r="R177" s="138"/>
      <c r="S177" s="138"/>
      <c r="T177" s="138"/>
      <c r="U177" s="139"/>
      <c r="V177" s="250"/>
    </row>
    <row r="178" spans="2:22" s="105" customFormat="1" ht="15">
      <c r="B178" s="211"/>
      <c r="C178" s="106"/>
      <c r="D178" s="106"/>
      <c r="E178" s="107"/>
      <c r="F178" s="108"/>
      <c r="Q178" s="138"/>
      <c r="R178" s="138"/>
      <c r="S178" s="138"/>
      <c r="T178" s="138"/>
      <c r="U178" s="139"/>
      <c r="V178" s="250"/>
    </row>
    <row r="179" spans="2:22" s="105" customFormat="1" ht="15">
      <c r="B179" s="211"/>
      <c r="C179" s="106"/>
      <c r="D179" s="106"/>
      <c r="E179" s="107"/>
      <c r="F179" s="108"/>
      <c r="Q179" s="138"/>
      <c r="R179" s="138"/>
      <c r="S179" s="138"/>
      <c r="T179" s="138"/>
      <c r="U179" s="139"/>
      <c r="V179" s="250"/>
    </row>
    <row r="180" spans="2:22" s="105" customFormat="1" ht="15">
      <c r="B180" s="211"/>
      <c r="C180" s="106"/>
      <c r="D180" s="106"/>
      <c r="E180" s="107"/>
      <c r="F180" s="108"/>
      <c r="Q180" s="138"/>
      <c r="R180" s="138"/>
      <c r="S180" s="138"/>
      <c r="T180" s="138"/>
      <c r="U180" s="139"/>
      <c r="V180" s="250"/>
    </row>
    <row r="181" spans="2:22" s="105" customFormat="1" ht="15">
      <c r="B181" s="211"/>
      <c r="C181" s="106"/>
      <c r="D181" s="106"/>
      <c r="E181" s="107"/>
      <c r="F181" s="108"/>
      <c r="Q181" s="138"/>
      <c r="R181" s="138"/>
      <c r="S181" s="138"/>
      <c r="T181" s="138"/>
      <c r="U181" s="139"/>
      <c r="V181" s="250"/>
    </row>
    <row r="182" spans="2:22" s="105" customFormat="1" ht="15">
      <c r="B182" s="211"/>
      <c r="C182" s="106"/>
      <c r="D182" s="106"/>
      <c r="E182" s="107"/>
      <c r="F182" s="108"/>
      <c r="Q182" s="138"/>
      <c r="R182" s="138"/>
      <c r="S182" s="138"/>
      <c r="T182" s="138"/>
      <c r="U182" s="139"/>
      <c r="V182" s="250"/>
    </row>
    <row r="183" spans="2:22" s="105" customFormat="1" ht="15">
      <c r="B183" s="211"/>
      <c r="C183" s="106"/>
      <c r="D183" s="106"/>
      <c r="E183" s="107"/>
      <c r="F183" s="108"/>
      <c r="Q183" s="138"/>
      <c r="R183" s="138"/>
      <c r="S183" s="138"/>
      <c r="T183" s="138"/>
      <c r="U183" s="139"/>
      <c r="V183" s="250"/>
    </row>
    <row r="184" spans="2:22" s="105" customFormat="1" ht="15">
      <c r="B184" s="211"/>
      <c r="C184" s="106"/>
      <c r="D184" s="106"/>
      <c r="E184" s="107"/>
      <c r="F184" s="108"/>
      <c r="Q184" s="138"/>
      <c r="R184" s="138"/>
      <c r="S184" s="138"/>
      <c r="T184" s="138"/>
      <c r="U184" s="139"/>
      <c r="V184" s="250"/>
    </row>
    <row r="185" spans="2:22" s="105" customFormat="1" ht="15">
      <c r="B185" s="211"/>
      <c r="C185" s="106"/>
      <c r="D185" s="106"/>
      <c r="E185" s="107"/>
      <c r="F185" s="108"/>
      <c r="Q185" s="138"/>
      <c r="R185" s="138"/>
      <c r="S185" s="138"/>
      <c r="T185" s="138"/>
      <c r="U185" s="139"/>
      <c r="V185" s="250"/>
    </row>
    <row r="186" spans="2:22" s="105" customFormat="1" ht="15">
      <c r="B186" s="211"/>
      <c r="C186" s="106"/>
      <c r="D186" s="106"/>
      <c r="E186" s="107"/>
      <c r="F186" s="108"/>
      <c r="Q186" s="138"/>
      <c r="R186" s="138"/>
      <c r="S186" s="138"/>
      <c r="T186" s="138"/>
      <c r="U186" s="139"/>
      <c r="V186" s="250"/>
    </row>
    <row r="187" spans="2:22" s="105" customFormat="1" ht="15">
      <c r="B187" s="211"/>
      <c r="C187" s="106"/>
      <c r="D187" s="106"/>
      <c r="E187" s="107"/>
      <c r="F187" s="108"/>
      <c r="Q187" s="138"/>
      <c r="R187" s="138"/>
      <c r="S187" s="138"/>
      <c r="T187" s="138"/>
      <c r="U187" s="139"/>
      <c r="V187" s="250"/>
    </row>
    <row r="188" spans="2:22" s="105" customFormat="1" ht="15">
      <c r="B188" s="211"/>
      <c r="C188" s="106"/>
      <c r="D188" s="106"/>
      <c r="E188" s="107"/>
      <c r="F188" s="108"/>
      <c r="Q188" s="138"/>
      <c r="R188" s="138"/>
      <c r="S188" s="138"/>
      <c r="T188" s="138"/>
      <c r="U188" s="139"/>
      <c r="V188" s="250"/>
    </row>
    <row r="189" spans="2:22" s="105" customFormat="1" ht="15">
      <c r="B189" s="211"/>
      <c r="C189" s="106"/>
      <c r="D189" s="106"/>
      <c r="E189" s="107"/>
      <c r="F189" s="108"/>
      <c r="Q189" s="138"/>
      <c r="R189" s="138"/>
      <c r="S189" s="138"/>
      <c r="T189" s="138"/>
      <c r="U189" s="139"/>
      <c r="V189" s="250"/>
    </row>
    <row r="190" spans="2:22" s="105" customFormat="1" ht="15">
      <c r="B190" s="211"/>
      <c r="C190" s="106"/>
      <c r="D190" s="106"/>
      <c r="E190" s="107"/>
      <c r="F190" s="108"/>
      <c r="Q190" s="138"/>
      <c r="R190" s="138"/>
      <c r="S190" s="138"/>
      <c r="T190" s="138"/>
      <c r="U190" s="139"/>
      <c r="V190" s="250"/>
    </row>
    <row r="191" spans="2:22" s="105" customFormat="1" ht="15">
      <c r="B191" s="211"/>
      <c r="C191" s="106"/>
      <c r="D191" s="106"/>
      <c r="E191" s="107"/>
      <c r="F191" s="108"/>
      <c r="Q191" s="138"/>
      <c r="R191" s="138"/>
      <c r="S191" s="138"/>
      <c r="T191" s="138"/>
      <c r="U191" s="139"/>
      <c r="V191" s="250"/>
    </row>
    <row r="192" spans="2:22" s="105" customFormat="1" ht="15">
      <c r="B192" s="211"/>
      <c r="C192" s="106"/>
      <c r="D192" s="106"/>
      <c r="E192" s="107"/>
      <c r="F192" s="108"/>
      <c r="Q192" s="138"/>
      <c r="R192" s="138"/>
      <c r="S192" s="138"/>
      <c r="T192" s="138"/>
      <c r="U192" s="139"/>
      <c r="V192" s="250"/>
    </row>
    <row r="193" spans="2:22" s="105" customFormat="1" ht="15">
      <c r="B193" s="211"/>
      <c r="C193" s="106"/>
      <c r="D193" s="106"/>
      <c r="E193" s="107"/>
      <c r="F193" s="108"/>
      <c r="Q193" s="138"/>
      <c r="R193" s="138"/>
      <c r="S193" s="138"/>
      <c r="T193" s="138"/>
      <c r="U193" s="139"/>
      <c r="V193" s="250"/>
    </row>
    <row r="194" spans="2:22" s="105" customFormat="1" ht="15">
      <c r="B194" s="211"/>
      <c r="C194" s="106"/>
      <c r="D194" s="106"/>
      <c r="E194" s="107"/>
      <c r="F194" s="108"/>
      <c r="Q194" s="138"/>
      <c r="R194" s="138"/>
      <c r="S194" s="138"/>
      <c r="T194" s="138"/>
      <c r="U194" s="139"/>
      <c r="V194" s="250"/>
    </row>
    <row r="195" spans="2:22" s="105" customFormat="1" ht="15">
      <c r="B195" s="211"/>
      <c r="C195" s="106"/>
      <c r="D195" s="106"/>
      <c r="E195" s="107"/>
      <c r="F195" s="108"/>
      <c r="Q195" s="138"/>
      <c r="R195" s="138"/>
      <c r="S195" s="138"/>
      <c r="T195" s="138"/>
      <c r="U195" s="139"/>
      <c r="V195" s="250"/>
    </row>
    <row r="196" spans="2:22" s="105" customFormat="1" ht="15">
      <c r="B196" s="211"/>
      <c r="C196" s="106"/>
      <c r="D196" s="106"/>
      <c r="E196" s="107"/>
      <c r="F196" s="108"/>
      <c r="Q196" s="138"/>
      <c r="R196" s="138"/>
      <c r="S196" s="138"/>
      <c r="T196" s="138"/>
      <c r="U196" s="139"/>
      <c r="V196" s="250"/>
    </row>
    <row r="197" spans="2:22" s="105" customFormat="1" ht="15">
      <c r="B197" s="211"/>
      <c r="C197" s="106"/>
      <c r="D197" s="106"/>
      <c r="E197" s="107"/>
      <c r="F197" s="108"/>
      <c r="Q197" s="138"/>
      <c r="R197" s="138"/>
      <c r="S197" s="138"/>
      <c r="T197" s="138"/>
      <c r="U197" s="139"/>
      <c r="V197" s="250"/>
    </row>
    <row r="198" spans="2:22" s="105" customFormat="1" ht="15">
      <c r="B198" s="211"/>
      <c r="C198" s="106"/>
      <c r="D198" s="106"/>
      <c r="E198" s="107"/>
      <c r="F198" s="108"/>
      <c r="Q198" s="138"/>
      <c r="R198" s="138"/>
      <c r="S198" s="138"/>
      <c r="T198" s="138"/>
      <c r="U198" s="139"/>
      <c r="V198" s="250"/>
    </row>
    <row r="199" spans="2:22" s="105" customFormat="1" ht="15">
      <c r="B199" s="211"/>
      <c r="C199" s="106"/>
      <c r="D199" s="106"/>
      <c r="E199" s="107"/>
      <c r="F199" s="108"/>
      <c r="Q199" s="138"/>
      <c r="R199" s="138"/>
      <c r="S199" s="138"/>
      <c r="T199" s="138"/>
      <c r="U199" s="139"/>
      <c r="V199" s="250"/>
    </row>
    <row r="200" spans="2:22" s="105" customFormat="1" ht="15">
      <c r="B200" s="211"/>
      <c r="C200" s="106"/>
      <c r="D200" s="106"/>
      <c r="E200" s="107"/>
      <c r="F200" s="108"/>
      <c r="Q200" s="138"/>
      <c r="R200" s="138"/>
      <c r="S200" s="138"/>
      <c r="T200" s="138"/>
      <c r="U200" s="139"/>
      <c r="V200" s="250"/>
    </row>
    <row r="201" spans="2:22" s="105" customFormat="1" ht="15">
      <c r="B201" s="211"/>
      <c r="C201" s="106"/>
      <c r="D201" s="106"/>
      <c r="E201" s="107"/>
      <c r="F201" s="108"/>
      <c r="Q201" s="138"/>
      <c r="R201" s="138"/>
      <c r="S201" s="138"/>
      <c r="T201" s="138"/>
      <c r="U201" s="139"/>
      <c r="V201" s="250"/>
    </row>
    <row r="202" spans="2:22" s="105" customFormat="1" ht="15">
      <c r="B202" s="211"/>
      <c r="C202" s="106"/>
      <c r="D202" s="106"/>
      <c r="E202" s="107"/>
      <c r="F202" s="108"/>
      <c r="Q202" s="138"/>
      <c r="R202" s="138"/>
      <c r="S202" s="138"/>
      <c r="T202" s="138"/>
      <c r="U202" s="139"/>
      <c r="V202" s="250"/>
    </row>
    <row r="203" spans="2:22" s="105" customFormat="1" ht="15">
      <c r="B203" s="211"/>
      <c r="C203" s="106"/>
      <c r="D203" s="106"/>
      <c r="E203" s="107"/>
      <c r="F203" s="108"/>
      <c r="Q203" s="138"/>
      <c r="R203" s="138"/>
      <c r="S203" s="138"/>
      <c r="T203" s="138"/>
      <c r="U203" s="139"/>
      <c r="V203" s="250"/>
    </row>
    <row r="204" spans="2:22" s="105" customFormat="1" ht="15">
      <c r="B204" s="211"/>
      <c r="C204" s="106"/>
      <c r="D204" s="106"/>
      <c r="E204" s="107"/>
      <c r="F204" s="108"/>
      <c r="Q204" s="138"/>
      <c r="R204" s="138"/>
      <c r="S204" s="138"/>
      <c r="T204" s="138"/>
      <c r="U204" s="139"/>
      <c r="V204" s="250"/>
    </row>
    <row r="205" spans="2:22" s="105" customFormat="1" ht="15">
      <c r="B205" s="211"/>
      <c r="C205" s="106"/>
      <c r="D205" s="106"/>
      <c r="E205" s="107"/>
      <c r="F205" s="108"/>
      <c r="Q205" s="138"/>
      <c r="R205" s="138"/>
      <c r="S205" s="138"/>
      <c r="T205" s="138"/>
      <c r="U205" s="139"/>
      <c r="V205" s="250"/>
    </row>
    <row r="206" spans="2:22" s="105" customFormat="1" ht="15">
      <c r="B206" s="211"/>
      <c r="C206" s="106"/>
      <c r="D206" s="106"/>
      <c r="E206" s="107"/>
      <c r="F206" s="108"/>
      <c r="Q206" s="138"/>
      <c r="R206" s="138"/>
      <c r="S206" s="138"/>
      <c r="T206" s="138"/>
      <c r="U206" s="139"/>
      <c r="V206" s="250"/>
    </row>
    <row r="207" spans="2:22" s="105" customFormat="1" ht="15">
      <c r="B207" s="211"/>
      <c r="C207" s="106"/>
      <c r="D207" s="106"/>
      <c r="E207" s="107"/>
      <c r="F207" s="108"/>
      <c r="Q207" s="138"/>
      <c r="R207" s="138"/>
      <c r="S207" s="138"/>
      <c r="T207" s="138"/>
      <c r="U207" s="139"/>
      <c r="V207" s="250"/>
    </row>
    <row r="208" spans="2:22" s="105" customFormat="1" ht="15">
      <c r="B208" s="211"/>
      <c r="C208" s="106"/>
      <c r="D208" s="106"/>
      <c r="E208" s="107"/>
      <c r="F208" s="108"/>
      <c r="Q208" s="138"/>
      <c r="R208" s="138"/>
      <c r="S208" s="138"/>
      <c r="T208" s="138"/>
      <c r="U208" s="139"/>
      <c r="V208" s="250"/>
    </row>
    <row r="209" spans="2:22" s="105" customFormat="1" ht="15">
      <c r="B209" s="211"/>
      <c r="C209" s="106"/>
      <c r="D209" s="106"/>
      <c r="E209" s="107"/>
      <c r="F209" s="108"/>
      <c r="Q209" s="138"/>
      <c r="R209" s="138"/>
      <c r="S209" s="138"/>
      <c r="T209" s="138"/>
      <c r="U209" s="139"/>
      <c r="V209" s="250"/>
    </row>
    <row r="210" spans="2:22" s="105" customFormat="1" ht="15">
      <c r="B210" s="211"/>
      <c r="C210" s="106"/>
      <c r="D210" s="106"/>
      <c r="E210" s="107"/>
      <c r="F210" s="108"/>
      <c r="Q210" s="138"/>
      <c r="R210" s="138"/>
      <c r="S210" s="138"/>
      <c r="T210" s="138"/>
      <c r="U210" s="139"/>
      <c r="V210" s="250"/>
    </row>
    <row r="211" spans="2:22" s="105" customFormat="1" ht="15">
      <c r="B211" s="211"/>
      <c r="C211" s="106"/>
      <c r="D211" s="106"/>
      <c r="E211" s="107"/>
      <c r="F211" s="108"/>
      <c r="Q211" s="138"/>
      <c r="R211" s="138"/>
      <c r="S211" s="138"/>
      <c r="T211" s="138"/>
      <c r="U211" s="139"/>
      <c r="V211" s="250"/>
    </row>
    <row r="212" spans="2:22" s="105" customFormat="1" ht="15">
      <c r="B212" s="211"/>
      <c r="C212" s="106"/>
      <c r="D212" s="106"/>
      <c r="E212" s="107"/>
      <c r="F212" s="108"/>
      <c r="Q212" s="138"/>
      <c r="R212" s="138"/>
      <c r="S212" s="138"/>
      <c r="T212" s="138"/>
      <c r="U212" s="139"/>
      <c r="V212" s="250"/>
    </row>
    <row r="213" spans="2:22" s="105" customFormat="1" ht="15">
      <c r="B213" s="211"/>
      <c r="C213" s="106"/>
      <c r="D213" s="106"/>
      <c r="E213" s="107"/>
      <c r="F213" s="108"/>
      <c r="Q213" s="138"/>
      <c r="R213" s="138"/>
      <c r="S213" s="138"/>
      <c r="T213" s="138"/>
      <c r="U213" s="139"/>
      <c r="V213" s="250"/>
    </row>
    <row r="214" spans="2:22" s="105" customFormat="1" ht="15">
      <c r="B214" s="211"/>
      <c r="C214" s="106"/>
      <c r="D214" s="106"/>
      <c r="E214" s="107"/>
      <c r="F214" s="108"/>
      <c r="Q214" s="138"/>
      <c r="R214" s="138"/>
      <c r="S214" s="138"/>
      <c r="T214" s="138"/>
      <c r="U214" s="139"/>
      <c r="V214" s="250"/>
    </row>
    <row r="215" spans="2:22" s="105" customFormat="1" ht="15">
      <c r="B215" s="211"/>
      <c r="C215" s="106"/>
      <c r="D215" s="106"/>
      <c r="E215" s="107"/>
      <c r="F215" s="108"/>
      <c r="Q215" s="138"/>
      <c r="R215" s="138"/>
      <c r="S215" s="138"/>
      <c r="T215" s="138"/>
      <c r="U215" s="139"/>
      <c r="V215" s="250"/>
    </row>
    <row r="216" spans="2:22" s="105" customFormat="1" ht="15">
      <c r="B216" s="211"/>
      <c r="C216" s="106"/>
      <c r="D216" s="106"/>
      <c r="E216" s="107"/>
      <c r="F216" s="108"/>
      <c r="Q216" s="138"/>
      <c r="R216" s="138"/>
      <c r="S216" s="138"/>
      <c r="T216" s="138"/>
      <c r="U216" s="139"/>
      <c r="V216" s="250"/>
    </row>
    <row r="217" spans="2:22" s="105" customFormat="1" ht="15">
      <c r="B217" s="211"/>
      <c r="C217" s="106"/>
      <c r="D217" s="106"/>
      <c r="E217" s="107"/>
      <c r="F217" s="108"/>
      <c r="Q217" s="138"/>
      <c r="R217" s="138"/>
      <c r="S217" s="138"/>
      <c r="T217" s="138"/>
      <c r="U217" s="139"/>
      <c r="V217" s="250"/>
    </row>
    <row r="218" spans="2:22" s="105" customFormat="1" ht="15">
      <c r="B218" s="211"/>
      <c r="C218" s="106"/>
      <c r="D218" s="106"/>
      <c r="E218" s="107"/>
      <c r="F218" s="108"/>
      <c r="Q218" s="138"/>
      <c r="R218" s="138"/>
      <c r="S218" s="138"/>
      <c r="T218" s="138"/>
      <c r="U218" s="139"/>
      <c r="V218" s="250"/>
    </row>
    <row r="219" spans="2:22" s="105" customFormat="1" ht="15">
      <c r="B219" s="211"/>
      <c r="C219" s="106"/>
      <c r="D219" s="106"/>
      <c r="E219" s="107"/>
      <c r="F219" s="108"/>
      <c r="Q219" s="138"/>
      <c r="R219" s="138"/>
      <c r="S219" s="138"/>
      <c r="T219" s="138"/>
      <c r="U219" s="139"/>
      <c r="V219" s="250"/>
    </row>
    <row r="220" spans="2:22" s="105" customFormat="1" ht="15">
      <c r="B220" s="211"/>
      <c r="C220" s="106"/>
      <c r="D220" s="106"/>
      <c r="E220" s="107"/>
      <c r="F220" s="108"/>
      <c r="Q220" s="138"/>
      <c r="R220" s="138"/>
      <c r="S220" s="138"/>
      <c r="T220" s="138"/>
      <c r="U220" s="139"/>
      <c r="V220" s="250"/>
    </row>
    <row r="221" spans="2:22" s="105" customFormat="1" ht="15">
      <c r="B221" s="211"/>
      <c r="C221" s="106"/>
      <c r="D221" s="106"/>
      <c r="E221" s="107"/>
      <c r="F221" s="108"/>
      <c r="Q221" s="138"/>
      <c r="R221" s="138"/>
      <c r="S221" s="138"/>
      <c r="T221" s="138"/>
      <c r="U221" s="139"/>
      <c r="V221" s="250"/>
    </row>
    <row r="222" spans="2:22" s="105" customFormat="1" ht="15">
      <c r="B222" s="211"/>
      <c r="C222" s="106"/>
      <c r="D222" s="106"/>
      <c r="E222" s="107"/>
      <c r="F222" s="108"/>
      <c r="Q222" s="138"/>
      <c r="R222" s="138"/>
      <c r="S222" s="138"/>
      <c r="T222" s="138"/>
      <c r="U222" s="139"/>
      <c r="V222" s="250"/>
    </row>
    <row r="223" spans="2:22" s="105" customFormat="1" ht="15">
      <c r="B223" s="211"/>
      <c r="C223" s="106"/>
      <c r="D223" s="106"/>
      <c r="E223" s="107"/>
      <c r="F223" s="108"/>
      <c r="Q223" s="138"/>
      <c r="R223" s="138"/>
      <c r="S223" s="138"/>
      <c r="T223" s="138"/>
      <c r="U223" s="139"/>
      <c r="V223" s="250"/>
    </row>
    <row r="224" spans="2:22" s="105" customFormat="1" ht="15">
      <c r="B224" s="211"/>
      <c r="C224" s="106"/>
      <c r="D224" s="106"/>
      <c r="E224" s="107"/>
      <c r="F224" s="108"/>
      <c r="Q224" s="138"/>
      <c r="R224" s="138"/>
      <c r="S224" s="138"/>
      <c r="T224" s="138"/>
      <c r="U224" s="139"/>
      <c r="V224" s="250"/>
    </row>
    <row r="225" spans="2:22" s="105" customFormat="1" ht="15">
      <c r="B225" s="211"/>
      <c r="C225" s="106"/>
      <c r="D225" s="106"/>
      <c r="E225" s="107"/>
      <c r="F225" s="108"/>
      <c r="Q225" s="138"/>
      <c r="R225" s="138"/>
      <c r="S225" s="138"/>
      <c r="T225" s="138"/>
      <c r="U225" s="139"/>
      <c r="V225" s="250"/>
    </row>
    <row r="226" spans="2:22" s="105" customFormat="1" ht="15">
      <c r="B226" s="211"/>
      <c r="C226" s="106"/>
      <c r="D226" s="106"/>
      <c r="E226" s="107"/>
      <c r="F226" s="108"/>
      <c r="Q226" s="138"/>
      <c r="R226" s="138"/>
      <c r="S226" s="138"/>
      <c r="T226" s="138"/>
      <c r="U226" s="139"/>
      <c r="V226" s="250"/>
    </row>
    <row r="227" spans="2:22" s="105" customFormat="1" ht="15">
      <c r="B227" s="211"/>
      <c r="C227" s="106"/>
      <c r="D227" s="106"/>
      <c r="E227" s="107"/>
      <c r="F227" s="108"/>
      <c r="Q227" s="138"/>
      <c r="R227" s="138"/>
      <c r="S227" s="138"/>
      <c r="T227" s="138"/>
      <c r="U227" s="139"/>
      <c r="V227" s="250"/>
    </row>
    <row r="228" spans="2:22" s="105" customFormat="1" ht="15">
      <c r="B228" s="211"/>
      <c r="C228" s="106"/>
      <c r="D228" s="106"/>
      <c r="E228" s="107"/>
      <c r="F228" s="108"/>
      <c r="Q228" s="138"/>
      <c r="R228" s="138"/>
      <c r="S228" s="138"/>
      <c r="T228" s="138"/>
      <c r="U228" s="139"/>
      <c r="V228" s="250"/>
    </row>
    <row r="229" spans="2:22" s="105" customFormat="1" ht="15">
      <c r="B229" s="211"/>
      <c r="C229" s="106"/>
      <c r="D229" s="106"/>
      <c r="E229" s="107"/>
      <c r="F229" s="108"/>
      <c r="Q229" s="138"/>
      <c r="R229" s="138"/>
      <c r="S229" s="138"/>
      <c r="T229" s="138"/>
      <c r="U229" s="139"/>
      <c r="V229" s="250"/>
    </row>
    <row r="230" spans="2:22" s="105" customFormat="1" ht="15">
      <c r="B230" s="211"/>
      <c r="C230" s="106"/>
      <c r="D230" s="106"/>
      <c r="E230" s="107"/>
      <c r="F230" s="108"/>
      <c r="Q230" s="138"/>
      <c r="R230" s="138"/>
      <c r="S230" s="138"/>
      <c r="T230" s="138"/>
      <c r="U230" s="139"/>
      <c r="V230" s="250"/>
    </row>
    <row r="231" spans="2:22" s="105" customFormat="1" ht="15">
      <c r="B231" s="211"/>
      <c r="C231" s="106"/>
      <c r="D231" s="106"/>
      <c r="E231" s="107"/>
      <c r="F231" s="108"/>
      <c r="Q231" s="138"/>
      <c r="R231" s="138"/>
      <c r="S231" s="138"/>
      <c r="T231" s="138"/>
      <c r="U231" s="139"/>
      <c r="V231" s="250"/>
    </row>
    <row r="232" spans="2:22" s="105" customFormat="1" ht="15">
      <c r="B232" s="211"/>
      <c r="C232" s="106"/>
      <c r="D232" s="106"/>
      <c r="E232" s="107"/>
      <c r="F232" s="108"/>
      <c r="Q232" s="138"/>
      <c r="R232" s="138"/>
      <c r="S232" s="138"/>
      <c r="T232" s="138"/>
      <c r="U232" s="139"/>
      <c r="V232" s="250"/>
    </row>
    <row r="233" spans="2:22" s="105" customFormat="1" ht="15">
      <c r="B233" s="211"/>
      <c r="C233" s="106"/>
      <c r="D233" s="106"/>
      <c r="E233" s="107"/>
      <c r="F233" s="108"/>
      <c r="Q233" s="138"/>
      <c r="R233" s="138"/>
      <c r="S233" s="138"/>
      <c r="T233" s="138"/>
      <c r="U233" s="139"/>
      <c r="V233" s="250"/>
    </row>
    <row r="234" spans="2:22" s="105" customFormat="1" ht="15">
      <c r="B234" s="211"/>
      <c r="C234" s="106"/>
      <c r="D234" s="106"/>
      <c r="E234" s="107"/>
      <c r="F234" s="108"/>
      <c r="Q234" s="138"/>
      <c r="R234" s="138"/>
      <c r="S234" s="138"/>
      <c r="T234" s="138"/>
      <c r="U234" s="139"/>
      <c r="V234" s="250"/>
    </row>
    <row r="235" spans="2:22" s="105" customFormat="1" ht="15">
      <c r="B235" s="211"/>
      <c r="C235" s="106"/>
      <c r="D235" s="106"/>
      <c r="E235" s="107"/>
      <c r="F235" s="108"/>
      <c r="Q235" s="138"/>
      <c r="R235" s="138"/>
      <c r="S235" s="138"/>
      <c r="T235" s="138"/>
      <c r="U235" s="139"/>
      <c r="V235" s="250"/>
    </row>
    <row r="236" spans="2:22" s="105" customFormat="1" ht="15">
      <c r="B236" s="211"/>
      <c r="C236" s="106"/>
      <c r="D236" s="106"/>
      <c r="E236" s="107"/>
      <c r="F236" s="108"/>
      <c r="Q236" s="138"/>
      <c r="R236" s="138"/>
      <c r="S236" s="138"/>
      <c r="T236" s="138"/>
      <c r="U236" s="139"/>
      <c r="V236" s="250"/>
    </row>
    <row r="237" spans="2:22" s="105" customFormat="1" ht="15">
      <c r="B237" s="211"/>
      <c r="C237" s="106"/>
      <c r="D237" s="106"/>
      <c r="E237" s="107"/>
      <c r="F237" s="108"/>
      <c r="Q237" s="138"/>
      <c r="R237" s="138"/>
      <c r="S237" s="138"/>
      <c r="T237" s="138"/>
      <c r="U237" s="139"/>
      <c r="V237" s="250"/>
    </row>
    <row r="238" spans="2:22" s="105" customFormat="1" ht="15">
      <c r="B238" s="211"/>
      <c r="C238" s="106"/>
      <c r="D238" s="106"/>
      <c r="E238" s="107"/>
      <c r="F238" s="108"/>
      <c r="Q238" s="138"/>
      <c r="R238" s="138"/>
      <c r="S238" s="138"/>
      <c r="T238" s="138"/>
      <c r="U238" s="139"/>
      <c r="V238" s="250"/>
    </row>
    <row r="239" spans="2:22" s="105" customFormat="1" ht="15">
      <c r="B239" s="211"/>
      <c r="C239" s="106"/>
      <c r="D239" s="106"/>
      <c r="E239" s="107"/>
      <c r="F239" s="108"/>
      <c r="Q239" s="138"/>
      <c r="R239" s="138"/>
      <c r="S239" s="138"/>
      <c r="T239" s="138"/>
      <c r="U239" s="139"/>
      <c r="V239" s="250"/>
    </row>
    <row r="240" spans="2:22" s="105" customFormat="1" ht="15">
      <c r="B240" s="211"/>
      <c r="C240" s="106"/>
      <c r="D240" s="106"/>
      <c r="E240" s="107"/>
      <c r="F240" s="108"/>
      <c r="Q240" s="138"/>
      <c r="R240" s="138"/>
      <c r="S240" s="138"/>
      <c r="T240" s="138"/>
      <c r="U240" s="139"/>
      <c r="V240" s="250"/>
    </row>
    <row r="241" spans="2:22" s="105" customFormat="1" ht="15">
      <c r="B241" s="211"/>
      <c r="C241" s="106"/>
      <c r="D241" s="106"/>
      <c r="E241" s="107"/>
      <c r="F241" s="108"/>
      <c r="Q241" s="138"/>
      <c r="R241" s="138"/>
      <c r="S241" s="138"/>
      <c r="T241" s="138"/>
      <c r="U241" s="139"/>
      <c r="V241" s="250"/>
    </row>
    <row r="242" spans="2:22" s="105" customFormat="1" ht="15">
      <c r="B242" s="211"/>
      <c r="C242" s="106"/>
      <c r="D242" s="106"/>
      <c r="E242" s="107"/>
      <c r="F242" s="108"/>
      <c r="Q242" s="138"/>
      <c r="R242" s="138"/>
      <c r="S242" s="138"/>
      <c r="T242" s="138"/>
      <c r="U242" s="139"/>
      <c r="V242" s="250"/>
    </row>
    <row r="243" spans="2:22" s="105" customFormat="1" ht="15">
      <c r="B243" s="211"/>
      <c r="C243" s="106"/>
      <c r="D243" s="106"/>
      <c r="E243" s="107"/>
      <c r="F243" s="108"/>
      <c r="Q243" s="138"/>
      <c r="R243" s="138"/>
      <c r="S243" s="138"/>
      <c r="T243" s="138"/>
      <c r="U243" s="139"/>
      <c r="V243" s="250"/>
    </row>
    <row r="244" spans="2:22" s="105" customFormat="1" ht="15">
      <c r="B244" s="211"/>
      <c r="C244" s="106"/>
      <c r="D244" s="106"/>
      <c r="E244" s="107"/>
      <c r="F244" s="108"/>
      <c r="Q244" s="138"/>
      <c r="R244" s="138"/>
      <c r="S244" s="138"/>
      <c r="T244" s="138"/>
      <c r="U244" s="139"/>
      <c r="V244" s="250"/>
    </row>
    <row r="245" spans="2:22" s="105" customFormat="1" ht="15">
      <c r="B245" s="211"/>
      <c r="C245" s="106"/>
      <c r="D245" s="106"/>
      <c r="E245" s="107"/>
      <c r="F245" s="108"/>
      <c r="Q245" s="138"/>
      <c r="R245" s="138"/>
      <c r="S245" s="138"/>
      <c r="T245" s="138"/>
      <c r="U245" s="139"/>
      <c r="V245" s="250"/>
    </row>
    <row r="246" spans="2:22" s="105" customFormat="1" ht="15">
      <c r="B246" s="211"/>
      <c r="C246" s="106"/>
      <c r="D246" s="106"/>
      <c r="E246" s="107"/>
      <c r="F246" s="108"/>
      <c r="Q246" s="138"/>
      <c r="R246" s="138"/>
      <c r="S246" s="138"/>
      <c r="T246" s="138"/>
      <c r="U246" s="139"/>
      <c r="V246" s="250"/>
    </row>
    <row r="247" spans="2:22" s="105" customFormat="1" ht="15">
      <c r="B247" s="211"/>
      <c r="C247" s="106"/>
      <c r="D247" s="106"/>
      <c r="E247" s="107"/>
      <c r="F247" s="108"/>
      <c r="Q247" s="138"/>
      <c r="R247" s="138"/>
      <c r="S247" s="138"/>
      <c r="T247" s="138"/>
      <c r="U247" s="139"/>
      <c r="V247" s="250"/>
    </row>
    <row r="248" spans="2:22" s="105" customFormat="1" ht="15">
      <c r="B248" s="211"/>
      <c r="C248" s="106"/>
      <c r="D248" s="106"/>
      <c r="E248" s="107"/>
      <c r="F248" s="108"/>
      <c r="Q248" s="138"/>
      <c r="R248" s="138"/>
      <c r="S248" s="138"/>
      <c r="T248" s="138"/>
      <c r="U248" s="139"/>
      <c r="V248" s="250"/>
    </row>
    <row r="249" spans="2:22" s="105" customFormat="1" ht="15">
      <c r="B249" s="211"/>
      <c r="C249" s="106"/>
      <c r="D249" s="106"/>
      <c r="E249" s="107"/>
      <c r="F249" s="108"/>
      <c r="Q249" s="138"/>
      <c r="R249" s="138"/>
      <c r="S249" s="138"/>
      <c r="T249" s="138"/>
      <c r="U249" s="139"/>
      <c r="V249" s="250"/>
    </row>
    <row r="250" spans="2:22" s="105" customFormat="1" ht="15">
      <c r="B250" s="211"/>
      <c r="C250" s="106"/>
      <c r="D250" s="106"/>
      <c r="E250" s="107"/>
      <c r="F250" s="108"/>
      <c r="Q250" s="138"/>
      <c r="R250" s="138"/>
      <c r="S250" s="138"/>
      <c r="T250" s="138"/>
      <c r="U250" s="139"/>
      <c r="V250" s="250"/>
    </row>
    <row r="251" spans="2:22" s="105" customFormat="1" ht="15">
      <c r="B251" s="211"/>
      <c r="C251" s="106"/>
      <c r="D251" s="106"/>
      <c r="E251" s="107"/>
      <c r="F251" s="108"/>
      <c r="Q251" s="138"/>
      <c r="R251" s="138"/>
      <c r="S251" s="138"/>
      <c r="T251" s="138"/>
      <c r="U251" s="139"/>
      <c r="V251" s="250"/>
    </row>
    <row r="252" spans="2:22" s="105" customFormat="1" ht="15">
      <c r="B252" s="211"/>
      <c r="C252" s="106"/>
      <c r="D252" s="106"/>
      <c r="E252" s="107"/>
      <c r="F252" s="108"/>
      <c r="Q252" s="138"/>
      <c r="R252" s="138"/>
      <c r="S252" s="138"/>
      <c r="T252" s="138"/>
      <c r="U252" s="139"/>
      <c r="V252" s="250"/>
    </row>
    <row r="253" spans="2:22" s="105" customFormat="1" ht="15">
      <c r="B253" s="211"/>
      <c r="C253" s="106"/>
      <c r="D253" s="106"/>
      <c r="E253" s="107"/>
      <c r="F253" s="108"/>
      <c r="Q253" s="138"/>
      <c r="R253" s="138"/>
      <c r="S253" s="138"/>
      <c r="T253" s="138"/>
      <c r="U253" s="139"/>
      <c r="V253" s="250"/>
    </row>
    <row r="254" spans="2:22" s="105" customFormat="1" ht="15">
      <c r="B254" s="211"/>
      <c r="C254" s="106"/>
      <c r="D254" s="106"/>
      <c r="E254" s="107"/>
      <c r="F254" s="108"/>
      <c r="Q254" s="138"/>
      <c r="R254" s="138"/>
      <c r="S254" s="138"/>
      <c r="T254" s="138"/>
      <c r="U254" s="139"/>
      <c r="V254" s="250"/>
    </row>
    <row r="255" spans="2:22" s="105" customFormat="1" ht="15">
      <c r="B255" s="211"/>
      <c r="C255" s="106"/>
      <c r="D255" s="106"/>
      <c r="E255" s="107"/>
      <c r="F255" s="108"/>
      <c r="Q255" s="138"/>
      <c r="R255" s="138"/>
      <c r="S255" s="138"/>
      <c r="T255" s="138"/>
      <c r="U255" s="139"/>
      <c r="V255" s="250"/>
    </row>
    <row r="256" spans="2:22" s="105" customFormat="1" ht="15">
      <c r="B256" s="211"/>
      <c r="C256" s="106"/>
      <c r="D256" s="106"/>
      <c r="E256" s="107"/>
      <c r="F256" s="108"/>
      <c r="Q256" s="138"/>
      <c r="R256" s="138"/>
      <c r="S256" s="138"/>
      <c r="T256" s="138"/>
      <c r="U256" s="139"/>
      <c r="V256" s="250"/>
    </row>
    <row r="257" spans="2:22" s="105" customFormat="1" ht="15">
      <c r="B257" s="211"/>
      <c r="C257" s="106"/>
      <c r="D257" s="106"/>
      <c r="E257" s="107"/>
      <c r="F257" s="108"/>
      <c r="Q257" s="138"/>
      <c r="R257" s="138"/>
      <c r="S257" s="138"/>
      <c r="T257" s="138"/>
      <c r="U257" s="139"/>
      <c r="V257" s="250"/>
    </row>
    <row r="258" spans="2:22" s="105" customFormat="1" ht="15">
      <c r="B258" s="211"/>
      <c r="C258" s="106"/>
      <c r="D258" s="106"/>
      <c r="E258" s="107"/>
      <c r="F258" s="108"/>
      <c r="Q258" s="138"/>
      <c r="R258" s="138"/>
      <c r="S258" s="138"/>
      <c r="T258" s="138"/>
      <c r="U258" s="139"/>
      <c r="V258" s="250"/>
    </row>
    <row r="259" spans="2:22" s="105" customFormat="1" ht="15">
      <c r="B259" s="211"/>
      <c r="C259" s="106"/>
      <c r="D259" s="106"/>
      <c r="E259" s="107"/>
      <c r="F259" s="108"/>
      <c r="Q259" s="138"/>
      <c r="R259" s="138"/>
      <c r="S259" s="138"/>
      <c r="T259" s="138"/>
      <c r="U259" s="139"/>
      <c r="V259" s="250"/>
    </row>
    <row r="260" spans="2:22" s="105" customFormat="1" ht="15">
      <c r="B260" s="211"/>
      <c r="C260" s="106"/>
      <c r="D260" s="106"/>
      <c r="E260" s="107"/>
      <c r="F260" s="108"/>
      <c r="Q260" s="138"/>
      <c r="R260" s="138"/>
      <c r="S260" s="138"/>
      <c r="T260" s="138"/>
      <c r="U260" s="139"/>
      <c r="V260" s="250"/>
    </row>
    <row r="261" spans="2:22" s="105" customFormat="1" ht="15">
      <c r="B261" s="211"/>
      <c r="C261" s="106"/>
      <c r="D261" s="106"/>
      <c r="E261" s="107"/>
      <c r="F261" s="108"/>
      <c r="Q261" s="138"/>
      <c r="R261" s="138"/>
      <c r="S261" s="138"/>
      <c r="T261" s="138"/>
      <c r="U261" s="139"/>
      <c r="V261" s="250"/>
    </row>
    <row r="262" spans="2:22" s="105" customFormat="1" ht="15">
      <c r="B262" s="211"/>
      <c r="C262" s="106"/>
      <c r="D262" s="106"/>
      <c r="E262" s="107"/>
      <c r="F262" s="108"/>
      <c r="Q262" s="138"/>
      <c r="R262" s="138"/>
      <c r="S262" s="138"/>
      <c r="T262" s="138"/>
      <c r="U262" s="139"/>
      <c r="V262" s="250"/>
    </row>
    <row r="263" spans="2:22" s="105" customFormat="1" ht="15">
      <c r="B263" s="211"/>
      <c r="C263" s="106"/>
      <c r="D263" s="106"/>
      <c r="E263" s="107"/>
      <c r="F263" s="108"/>
      <c r="Q263" s="138"/>
      <c r="R263" s="138"/>
      <c r="S263" s="138"/>
      <c r="T263" s="138"/>
      <c r="U263" s="139"/>
      <c r="V263" s="250"/>
    </row>
    <row r="264" spans="2:22" s="105" customFormat="1" ht="15">
      <c r="B264" s="211"/>
      <c r="C264" s="106"/>
      <c r="D264" s="106"/>
      <c r="E264" s="107"/>
      <c r="F264" s="108"/>
      <c r="Q264" s="138"/>
      <c r="R264" s="138"/>
      <c r="S264" s="138"/>
      <c r="T264" s="138"/>
      <c r="U264" s="139"/>
      <c r="V264" s="250"/>
    </row>
    <row r="265" spans="2:22" s="105" customFormat="1" ht="15">
      <c r="B265" s="211"/>
      <c r="C265" s="106"/>
      <c r="D265" s="106"/>
      <c r="E265" s="107"/>
      <c r="F265" s="108"/>
      <c r="Q265" s="138"/>
      <c r="R265" s="138"/>
      <c r="S265" s="138"/>
      <c r="T265" s="138"/>
      <c r="U265" s="139"/>
      <c r="V265" s="250"/>
    </row>
    <row r="266" spans="2:22" s="105" customFormat="1" ht="15">
      <c r="B266" s="211"/>
      <c r="C266" s="106"/>
      <c r="D266" s="106"/>
      <c r="E266" s="107"/>
      <c r="F266" s="108"/>
      <c r="Q266" s="138"/>
      <c r="R266" s="138"/>
      <c r="S266" s="138"/>
      <c r="T266" s="138"/>
      <c r="U266" s="139"/>
      <c r="V266" s="250"/>
    </row>
    <row r="267" spans="2:22" s="105" customFormat="1" ht="15">
      <c r="B267" s="211"/>
      <c r="C267" s="106"/>
      <c r="D267" s="106"/>
      <c r="E267" s="107"/>
      <c r="F267" s="108"/>
      <c r="Q267" s="138"/>
      <c r="R267" s="138"/>
      <c r="S267" s="138"/>
      <c r="T267" s="138"/>
      <c r="U267" s="139"/>
      <c r="V267" s="250"/>
    </row>
    <row r="268" spans="2:22" s="105" customFormat="1" ht="15">
      <c r="B268" s="211"/>
      <c r="C268" s="106"/>
      <c r="D268" s="106"/>
      <c r="E268" s="107"/>
      <c r="F268" s="108"/>
      <c r="Q268" s="138"/>
      <c r="R268" s="138"/>
      <c r="S268" s="138"/>
      <c r="T268" s="138"/>
      <c r="U268" s="139"/>
      <c r="V268" s="250"/>
    </row>
    <row r="269" spans="2:22" s="105" customFormat="1" ht="15">
      <c r="B269" s="211"/>
      <c r="C269" s="106"/>
      <c r="D269" s="106"/>
      <c r="E269" s="107"/>
      <c r="F269" s="108"/>
      <c r="Q269" s="138"/>
      <c r="R269" s="138"/>
      <c r="S269" s="138"/>
      <c r="T269" s="138"/>
      <c r="U269" s="139"/>
      <c r="V269" s="250"/>
    </row>
    <row r="270" spans="2:22" s="105" customFormat="1" ht="15">
      <c r="B270" s="211"/>
      <c r="C270" s="106"/>
      <c r="D270" s="106"/>
      <c r="E270" s="107"/>
      <c r="F270" s="108"/>
      <c r="Q270" s="138"/>
      <c r="R270" s="138"/>
      <c r="S270" s="138"/>
      <c r="T270" s="138"/>
      <c r="U270" s="139"/>
      <c r="V270" s="250"/>
    </row>
    <row r="271" spans="2:22" s="105" customFormat="1" ht="15">
      <c r="B271" s="211"/>
      <c r="C271" s="106"/>
      <c r="D271" s="106"/>
      <c r="E271" s="107"/>
      <c r="F271" s="108"/>
      <c r="Q271" s="138"/>
      <c r="R271" s="138"/>
      <c r="S271" s="138"/>
      <c r="T271" s="138"/>
      <c r="U271" s="139"/>
      <c r="V271" s="250"/>
    </row>
    <row r="272" spans="2:22" s="105" customFormat="1" ht="15">
      <c r="B272" s="211"/>
      <c r="C272" s="106"/>
      <c r="D272" s="106"/>
      <c r="E272" s="107"/>
      <c r="F272" s="108"/>
      <c r="Q272" s="138"/>
      <c r="R272" s="138"/>
      <c r="S272" s="138"/>
      <c r="T272" s="138"/>
      <c r="U272" s="139"/>
      <c r="V272" s="250"/>
    </row>
    <row r="273" spans="2:22" s="105" customFormat="1" ht="15">
      <c r="B273" s="211"/>
      <c r="C273" s="106"/>
      <c r="D273" s="106"/>
      <c r="E273" s="107"/>
      <c r="F273" s="108"/>
      <c r="Q273" s="138"/>
      <c r="R273" s="138"/>
      <c r="S273" s="138"/>
      <c r="T273" s="138"/>
      <c r="U273" s="139"/>
      <c r="V273" s="250"/>
    </row>
    <row r="274" spans="2:22" s="105" customFormat="1" ht="15">
      <c r="B274" s="211"/>
      <c r="C274" s="106"/>
      <c r="D274" s="106"/>
      <c r="E274" s="107"/>
      <c r="F274" s="108"/>
      <c r="Q274" s="138"/>
      <c r="R274" s="138"/>
      <c r="S274" s="138"/>
      <c r="T274" s="138"/>
      <c r="U274" s="139"/>
      <c r="V274" s="250"/>
    </row>
    <row r="275" spans="2:22" s="105" customFormat="1" ht="15">
      <c r="B275" s="211"/>
      <c r="C275" s="106"/>
      <c r="D275" s="106"/>
      <c r="E275" s="107"/>
      <c r="F275" s="108"/>
      <c r="Q275" s="138"/>
      <c r="R275" s="138"/>
      <c r="S275" s="138"/>
      <c r="T275" s="138"/>
      <c r="U275" s="139"/>
      <c r="V275" s="250"/>
    </row>
    <row r="276" spans="2:22" s="105" customFormat="1" ht="15">
      <c r="B276" s="211"/>
      <c r="C276" s="106"/>
      <c r="D276" s="106"/>
      <c r="E276" s="107"/>
      <c r="F276" s="108"/>
      <c r="Q276" s="138"/>
      <c r="R276" s="138"/>
      <c r="S276" s="138"/>
      <c r="T276" s="138"/>
      <c r="U276" s="139"/>
      <c r="V276" s="250"/>
    </row>
    <row r="277" spans="2:22" s="105" customFormat="1" ht="15">
      <c r="B277" s="211"/>
      <c r="C277" s="106"/>
      <c r="D277" s="106"/>
      <c r="E277" s="107"/>
      <c r="F277" s="108"/>
      <c r="Q277" s="138"/>
      <c r="R277" s="138"/>
      <c r="S277" s="138"/>
      <c r="T277" s="138"/>
      <c r="U277" s="139"/>
      <c r="V277" s="250"/>
    </row>
    <row r="278" spans="2:22" s="105" customFormat="1" ht="15">
      <c r="B278" s="211"/>
      <c r="C278" s="106"/>
      <c r="D278" s="106"/>
      <c r="E278" s="107"/>
      <c r="F278" s="108"/>
      <c r="Q278" s="138"/>
      <c r="R278" s="138"/>
      <c r="S278" s="138"/>
      <c r="T278" s="138"/>
      <c r="U278" s="139"/>
      <c r="V278" s="250"/>
    </row>
    <row r="279" spans="2:22" s="105" customFormat="1" ht="15">
      <c r="B279" s="211"/>
      <c r="C279" s="106"/>
      <c r="D279" s="106"/>
      <c r="E279" s="107"/>
      <c r="F279" s="108"/>
      <c r="Q279" s="138"/>
      <c r="R279" s="138"/>
      <c r="S279" s="138"/>
      <c r="T279" s="138"/>
      <c r="U279" s="139"/>
      <c r="V279" s="250"/>
    </row>
    <row r="280" spans="2:22" s="105" customFormat="1" ht="15">
      <c r="B280" s="211"/>
      <c r="C280" s="106"/>
      <c r="D280" s="106"/>
      <c r="E280" s="107"/>
      <c r="F280" s="108"/>
      <c r="Q280" s="138"/>
      <c r="R280" s="138"/>
      <c r="S280" s="138"/>
      <c r="T280" s="138"/>
      <c r="U280" s="139"/>
      <c r="V280" s="250"/>
    </row>
    <row r="281" spans="2:22" s="105" customFormat="1" ht="15">
      <c r="B281" s="211"/>
      <c r="C281" s="106"/>
      <c r="D281" s="106"/>
      <c r="E281" s="107"/>
      <c r="F281" s="108"/>
      <c r="Q281" s="138"/>
      <c r="R281" s="138"/>
      <c r="S281" s="138"/>
      <c r="T281" s="138"/>
      <c r="U281" s="139"/>
      <c r="V281" s="250"/>
    </row>
    <row r="282" spans="2:22" s="105" customFormat="1" ht="15">
      <c r="B282" s="211"/>
      <c r="C282" s="106"/>
      <c r="D282" s="106"/>
      <c r="E282" s="107"/>
      <c r="F282" s="108"/>
      <c r="Q282" s="138"/>
      <c r="R282" s="138"/>
      <c r="S282" s="138"/>
      <c r="T282" s="138"/>
      <c r="U282" s="139"/>
      <c r="V282" s="250"/>
    </row>
    <row r="283" spans="2:22" s="105" customFormat="1" ht="15">
      <c r="B283" s="211"/>
      <c r="C283" s="106"/>
      <c r="D283" s="106"/>
      <c r="E283" s="107"/>
      <c r="F283" s="108"/>
      <c r="Q283" s="138"/>
      <c r="R283" s="138"/>
      <c r="S283" s="138"/>
      <c r="T283" s="138"/>
      <c r="U283" s="139"/>
      <c r="V283" s="250"/>
    </row>
    <row r="284" spans="2:22" s="105" customFormat="1" ht="15">
      <c r="B284" s="211"/>
      <c r="C284" s="106"/>
      <c r="D284" s="106"/>
      <c r="E284" s="107"/>
      <c r="F284" s="108"/>
      <c r="Q284" s="138"/>
      <c r="R284" s="138"/>
      <c r="S284" s="138"/>
      <c r="T284" s="138"/>
      <c r="U284" s="139"/>
      <c r="V284" s="250"/>
    </row>
    <row r="285" spans="2:22" s="105" customFormat="1" ht="15">
      <c r="B285" s="211"/>
      <c r="C285" s="106"/>
      <c r="D285" s="106"/>
      <c r="E285" s="107"/>
      <c r="F285" s="108"/>
      <c r="Q285" s="138"/>
      <c r="R285" s="138"/>
      <c r="S285" s="138"/>
      <c r="T285" s="138"/>
      <c r="U285" s="139"/>
      <c r="V285" s="250"/>
    </row>
    <row r="286" spans="2:22" s="105" customFormat="1" ht="15">
      <c r="B286" s="211"/>
      <c r="C286" s="106"/>
      <c r="D286" s="106"/>
      <c r="E286" s="107"/>
      <c r="F286" s="108"/>
      <c r="Q286" s="138"/>
      <c r="R286" s="138"/>
      <c r="S286" s="138"/>
      <c r="T286" s="138"/>
      <c r="U286" s="139"/>
      <c r="V286" s="250"/>
    </row>
    <row r="287" spans="2:22" s="105" customFormat="1" ht="15">
      <c r="B287" s="211"/>
      <c r="C287" s="106"/>
      <c r="D287" s="106"/>
      <c r="E287" s="107"/>
      <c r="F287" s="108"/>
      <c r="Q287" s="138"/>
      <c r="R287" s="138"/>
      <c r="S287" s="138"/>
      <c r="T287" s="138"/>
      <c r="U287" s="139"/>
      <c r="V287" s="250"/>
    </row>
    <row r="288" spans="2:22" s="105" customFormat="1" ht="15">
      <c r="B288" s="211"/>
      <c r="C288" s="106"/>
      <c r="D288" s="106"/>
      <c r="E288" s="107"/>
      <c r="F288" s="108"/>
      <c r="Q288" s="138"/>
      <c r="R288" s="138"/>
      <c r="S288" s="138"/>
      <c r="T288" s="138"/>
      <c r="U288" s="139"/>
      <c r="V288" s="250"/>
    </row>
    <row r="289" spans="2:22" s="105" customFormat="1" ht="15">
      <c r="B289" s="211"/>
      <c r="C289" s="106"/>
      <c r="D289" s="106"/>
      <c r="E289" s="107"/>
      <c r="F289" s="108"/>
      <c r="Q289" s="138"/>
      <c r="R289" s="138"/>
      <c r="S289" s="138"/>
      <c r="T289" s="138"/>
      <c r="U289" s="139"/>
      <c r="V289" s="250"/>
    </row>
    <row r="290" spans="2:22" s="105" customFormat="1" ht="15">
      <c r="B290" s="211"/>
      <c r="C290" s="106"/>
      <c r="D290" s="106"/>
      <c r="E290" s="107"/>
      <c r="F290" s="108"/>
      <c r="Q290" s="138"/>
      <c r="R290" s="138"/>
      <c r="S290" s="138"/>
      <c r="T290" s="138"/>
      <c r="U290" s="139"/>
      <c r="V290" s="250"/>
    </row>
    <row r="291" spans="2:22" s="105" customFormat="1" ht="15">
      <c r="B291" s="211"/>
      <c r="C291" s="106"/>
      <c r="D291" s="106"/>
      <c r="E291" s="107"/>
      <c r="F291" s="108"/>
      <c r="Q291" s="138"/>
      <c r="R291" s="138"/>
      <c r="S291" s="138"/>
      <c r="T291" s="138"/>
      <c r="U291" s="139"/>
      <c r="V291" s="250"/>
    </row>
    <row r="292" spans="2:22" s="105" customFormat="1" ht="15">
      <c r="B292" s="211"/>
      <c r="C292" s="106"/>
      <c r="D292" s="106"/>
      <c r="E292" s="107"/>
      <c r="F292" s="108"/>
      <c r="Q292" s="138"/>
      <c r="R292" s="138"/>
      <c r="S292" s="138"/>
      <c r="T292" s="138"/>
      <c r="U292" s="139"/>
      <c r="V292" s="250"/>
    </row>
    <row r="293" spans="2:22" s="105" customFormat="1" ht="15">
      <c r="B293" s="211"/>
      <c r="C293" s="106"/>
      <c r="D293" s="106"/>
      <c r="E293" s="107"/>
      <c r="F293" s="108"/>
      <c r="Q293" s="138"/>
      <c r="R293" s="138"/>
      <c r="S293" s="138"/>
      <c r="T293" s="138"/>
      <c r="U293" s="139"/>
      <c r="V293" s="250"/>
    </row>
    <row r="294" spans="2:22" s="105" customFormat="1" ht="15">
      <c r="B294" s="211"/>
      <c r="C294" s="106"/>
      <c r="D294" s="106"/>
      <c r="E294" s="107"/>
      <c r="F294" s="108"/>
      <c r="Q294" s="138"/>
      <c r="R294" s="138"/>
      <c r="S294" s="138"/>
      <c r="T294" s="138"/>
      <c r="U294" s="139"/>
      <c r="V294" s="250"/>
    </row>
    <row r="295" spans="2:22" s="105" customFormat="1" ht="15">
      <c r="B295" s="211"/>
      <c r="C295" s="106"/>
      <c r="D295" s="106"/>
      <c r="E295" s="107"/>
      <c r="F295" s="108"/>
      <c r="Q295" s="138"/>
      <c r="R295" s="138"/>
      <c r="S295" s="138"/>
      <c r="T295" s="138"/>
      <c r="U295" s="139"/>
      <c r="V295" s="250"/>
    </row>
    <row r="296" spans="2:22" s="105" customFormat="1" ht="15">
      <c r="B296" s="211"/>
      <c r="C296" s="106"/>
      <c r="D296" s="106"/>
      <c r="E296" s="107"/>
      <c r="F296" s="108"/>
      <c r="Q296" s="138"/>
      <c r="R296" s="138"/>
      <c r="S296" s="138"/>
      <c r="T296" s="138"/>
      <c r="U296" s="139"/>
      <c r="V296" s="250"/>
    </row>
    <row r="297" spans="2:22" s="105" customFormat="1" ht="15">
      <c r="B297" s="211"/>
      <c r="C297" s="106"/>
      <c r="D297" s="106"/>
      <c r="E297" s="107"/>
      <c r="F297" s="108"/>
      <c r="Q297" s="138"/>
      <c r="R297" s="138"/>
      <c r="S297" s="138"/>
      <c r="T297" s="138"/>
      <c r="U297" s="139"/>
      <c r="V297" s="250"/>
    </row>
    <row r="298" spans="2:22" s="105" customFormat="1" ht="15">
      <c r="B298" s="211"/>
      <c r="C298" s="106"/>
      <c r="D298" s="106"/>
      <c r="E298" s="107"/>
      <c r="F298" s="108"/>
      <c r="Q298" s="138"/>
      <c r="R298" s="138"/>
      <c r="S298" s="138"/>
      <c r="T298" s="138"/>
      <c r="U298" s="139"/>
      <c r="V298" s="250"/>
    </row>
    <row r="299" spans="2:22" s="105" customFormat="1" ht="15">
      <c r="B299" s="211"/>
      <c r="C299" s="106"/>
      <c r="D299" s="106"/>
      <c r="E299" s="107"/>
      <c r="F299" s="108"/>
      <c r="Q299" s="138"/>
      <c r="R299" s="138"/>
      <c r="S299" s="138"/>
      <c r="T299" s="138"/>
      <c r="U299" s="139"/>
      <c r="V299" s="250"/>
    </row>
    <row r="300" spans="2:22" s="105" customFormat="1" ht="15">
      <c r="B300" s="211"/>
      <c r="C300" s="106"/>
      <c r="D300" s="106"/>
      <c r="E300" s="107"/>
      <c r="F300" s="108"/>
      <c r="Q300" s="138"/>
      <c r="R300" s="138"/>
      <c r="S300" s="138"/>
      <c r="T300" s="138"/>
      <c r="U300" s="139"/>
      <c r="V300" s="250"/>
    </row>
    <row r="301" spans="2:22" s="105" customFormat="1" ht="15">
      <c r="B301" s="211"/>
      <c r="C301" s="106"/>
      <c r="D301" s="106"/>
      <c r="E301" s="107"/>
      <c r="F301" s="108"/>
      <c r="Q301" s="138"/>
      <c r="R301" s="138"/>
      <c r="S301" s="138"/>
      <c r="T301" s="138"/>
      <c r="U301" s="139"/>
      <c r="V301" s="250"/>
    </row>
    <row r="302" spans="2:22" s="105" customFormat="1" ht="15">
      <c r="B302" s="211"/>
      <c r="C302" s="106"/>
      <c r="D302" s="106"/>
      <c r="E302" s="107"/>
      <c r="F302" s="108"/>
      <c r="Q302" s="138"/>
      <c r="R302" s="138"/>
      <c r="S302" s="138"/>
      <c r="T302" s="138"/>
      <c r="U302" s="139"/>
      <c r="V302" s="250"/>
    </row>
    <row r="303" spans="2:22" s="105" customFormat="1" ht="15">
      <c r="B303" s="211"/>
      <c r="C303" s="106"/>
      <c r="D303" s="106"/>
      <c r="E303" s="107"/>
      <c r="F303" s="108"/>
      <c r="Q303" s="138"/>
      <c r="R303" s="138"/>
      <c r="S303" s="138"/>
      <c r="T303" s="138"/>
      <c r="U303" s="139"/>
      <c r="V303" s="250"/>
    </row>
    <row r="304" spans="2:22" s="105" customFormat="1" ht="15">
      <c r="B304" s="211"/>
      <c r="C304" s="106"/>
      <c r="D304" s="106"/>
      <c r="E304" s="107"/>
      <c r="F304" s="108"/>
      <c r="Q304" s="138"/>
      <c r="R304" s="138"/>
      <c r="S304" s="138"/>
      <c r="T304" s="138"/>
      <c r="U304" s="139"/>
      <c r="V304" s="250"/>
    </row>
    <row r="305" spans="2:22" s="105" customFormat="1" ht="15">
      <c r="B305" s="211"/>
      <c r="C305" s="106"/>
      <c r="D305" s="106"/>
      <c r="E305" s="107"/>
      <c r="F305" s="108"/>
      <c r="Q305" s="138"/>
      <c r="R305" s="138"/>
      <c r="S305" s="138"/>
      <c r="T305" s="138"/>
      <c r="U305" s="139"/>
      <c r="V305" s="250"/>
    </row>
    <row r="306" spans="2:22" s="105" customFormat="1" ht="15">
      <c r="B306" s="211"/>
      <c r="C306" s="106"/>
      <c r="D306" s="106"/>
      <c r="E306" s="107"/>
      <c r="F306" s="108"/>
      <c r="Q306" s="138"/>
      <c r="R306" s="138"/>
      <c r="S306" s="138"/>
      <c r="T306" s="138"/>
      <c r="U306" s="139"/>
      <c r="V306" s="250"/>
    </row>
    <row r="307" spans="2:22" s="105" customFormat="1" ht="15">
      <c r="B307" s="211"/>
      <c r="C307" s="106"/>
      <c r="D307" s="106"/>
      <c r="E307" s="107"/>
      <c r="F307" s="108"/>
      <c r="Q307" s="138"/>
      <c r="R307" s="138"/>
      <c r="S307" s="138"/>
      <c r="T307" s="138"/>
      <c r="U307" s="139"/>
      <c r="V307" s="250"/>
    </row>
    <row r="308" spans="2:22" s="105" customFormat="1" ht="15">
      <c r="B308" s="211"/>
      <c r="C308" s="106"/>
      <c r="D308" s="106"/>
      <c r="E308" s="107"/>
      <c r="F308" s="108"/>
      <c r="Q308" s="138"/>
      <c r="R308" s="138"/>
      <c r="S308" s="138"/>
      <c r="T308" s="138"/>
      <c r="U308" s="139"/>
      <c r="V308" s="250"/>
    </row>
    <row r="309" spans="2:22" s="105" customFormat="1" ht="15">
      <c r="B309" s="211"/>
      <c r="C309" s="106"/>
      <c r="D309" s="106"/>
      <c r="E309" s="107"/>
      <c r="F309" s="108"/>
      <c r="Q309" s="138"/>
      <c r="R309" s="138"/>
      <c r="S309" s="138"/>
      <c r="T309" s="138"/>
      <c r="U309" s="139"/>
      <c r="V309" s="250"/>
    </row>
    <row r="310" spans="2:22" s="105" customFormat="1" ht="15">
      <c r="B310" s="211"/>
      <c r="C310" s="106"/>
      <c r="D310" s="106"/>
      <c r="E310" s="107"/>
      <c r="F310" s="108"/>
      <c r="Q310" s="138"/>
      <c r="R310" s="138"/>
      <c r="S310" s="138"/>
      <c r="T310" s="138"/>
      <c r="U310" s="139"/>
      <c r="V310" s="250"/>
    </row>
    <row r="311" spans="2:22" s="105" customFormat="1" ht="15">
      <c r="B311" s="211"/>
      <c r="C311" s="106"/>
      <c r="D311" s="106"/>
      <c r="E311" s="107"/>
      <c r="F311" s="108"/>
      <c r="Q311" s="138"/>
      <c r="R311" s="138"/>
      <c r="S311" s="138"/>
      <c r="T311" s="138"/>
      <c r="U311" s="139"/>
      <c r="V311" s="250"/>
    </row>
    <row r="312" spans="2:22" s="105" customFormat="1" ht="15">
      <c r="B312" s="211"/>
      <c r="C312" s="106"/>
      <c r="D312" s="106"/>
      <c r="E312" s="107"/>
      <c r="F312" s="108"/>
      <c r="Q312" s="138"/>
      <c r="R312" s="138"/>
      <c r="S312" s="138"/>
      <c r="T312" s="138"/>
      <c r="U312" s="139"/>
      <c r="V312" s="250"/>
    </row>
    <row r="313" spans="2:22" s="105" customFormat="1" ht="15">
      <c r="B313" s="211"/>
      <c r="C313" s="106"/>
      <c r="D313" s="106"/>
      <c r="E313" s="107"/>
      <c r="F313" s="108"/>
      <c r="Q313" s="138"/>
      <c r="R313" s="138"/>
      <c r="S313" s="138"/>
      <c r="T313" s="138"/>
      <c r="U313" s="139"/>
      <c r="V313" s="250"/>
    </row>
    <row r="314" spans="2:22" s="105" customFormat="1" ht="15">
      <c r="B314" s="211"/>
      <c r="C314" s="106"/>
      <c r="D314" s="106"/>
      <c r="E314" s="107"/>
      <c r="F314" s="108"/>
      <c r="Q314" s="138"/>
      <c r="R314" s="138"/>
      <c r="S314" s="138"/>
      <c r="T314" s="138"/>
      <c r="U314" s="139"/>
      <c r="V314" s="250"/>
    </row>
    <row r="315" spans="2:22" s="105" customFormat="1" ht="15">
      <c r="B315" s="211"/>
      <c r="C315" s="106"/>
      <c r="D315" s="106"/>
      <c r="E315" s="107"/>
      <c r="F315" s="108"/>
      <c r="Q315" s="138"/>
      <c r="R315" s="138"/>
      <c r="S315" s="138"/>
      <c r="T315" s="138"/>
      <c r="U315" s="139"/>
      <c r="V315" s="250"/>
    </row>
    <row r="316" spans="2:22" s="105" customFormat="1" ht="15">
      <c r="B316" s="211"/>
      <c r="C316" s="106"/>
      <c r="D316" s="106"/>
      <c r="E316" s="107"/>
      <c r="F316" s="108"/>
      <c r="Q316" s="138"/>
      <c r="R316" s="138"/>
      <c r="S316" s="138"/>
      <c r="T316" s="138"/>
      <c r="U316" s="139"/>
      <c r="V316" s="250"/>
    </row>
    <row r="317" spans="2:22" s="105" customFormat="1" ht="15">
      <c r="B317" s="211"/>
      <c r="C317" s="106"/>
      <c r="D317" s="106"/>
      <c r="E317" s="107"/>
      <c r="F317" s="108"/>
      <c r="Q317" s="138"/>
      <c r="R317" s="138"/>
      <c r="S317" s="138"/>
      <c r="T317" s="138"/>
      <c r="U317" s="139"/>
      <c r="V317" s="250"/>
    </row>
    <row r="318" spans="2:22" s="105" customFormat="1" ht="15">
      <c r="B318" s="211"/>
      <c r="C318" s="106"/>
      <c r="D318" s="106"/>
      <c r="E318" s="107"/>
      <c r="F318" s="108"/>
      <c r="Q318" s="138"/>
      <c r="R318" s="138"/>
      <c r="S318" s="138"/>
      <c r="T318" s="138"/>
      <c r="U318" s="139"/>
      <c r="V318" s="250"/>
    </row>
    <row r="319" spans="2:22" s="105" customFormat="1" ht="15">
      <c r="B319" s="211"/>
      <c r="C319" s="106"/>
      <c r="D319" s="106"/>
      <c r="E319" s="107"/>
      <c r="F319" s="108"/>
      <c r="Q319" s="138"/>
      <c r="R319" s="138"/>
      <c r="S319" s="138"/>
      <c r="T319" s="138"/>
      <c r="U319" s="139"/>
      <c r="V319" s="250"/>
    </row>
    <row r="320" spans="2:22" s="105" customFormat="1" ht="15">
      <c r="B320" s="211"/>
      <c r="C320" s="106"/>
      <c r="D320" s="106"/>
      <c r="E320" s="107"/>
      <c r="F320" s="108"/>
      <c r="Q320" s="138"/>
      <c r="R320" s="138"/>
      <c r="S320" s="138"/>
      <c r="T320" s="138"/>
      <c r="U320" s="139"/>
      <c r="V320" s="250"/>
    </row>
    <row r="321" spans="2:22" s="105" customFormat="1" ht="15">
      <c r="B321" s="211"/>
      <c r="C321" s="106"/>
      <c r="D321" s="106"/>
      <c r="E321" s="107"/>
      <c r="F321" s="108"/>
      <c r="Q321" s="138"/>
      <c r="R321" s="138"/>
      <c r="S321" s="138"/>
      <c r="T321" s="138"/>
      <c r="U321" s="139"/>
      <c r="V321" s="250"/>
    </row>
    <row r="322" spans="2:22" s="105" customFormat="1" ht="15">
      <c r="B322" s="211"/>
      <c r="C322" s="106"/>
      <c r="D322" s="106"/>
      <c r="E322" s="107"/>
      <c r="F322" s="108"/>
      <c r="Q322" s="138"/>
      <c r="R322" s="138"/>
      <c r="S322" s="138"/>
      <c r="T322" s="138"/>
      <c r="U322" s="139"/>
      <c r="V322" s="250"/>
    </row>
    <row r="323" spans="2:22" s="105" customFormat="1" ht="15">
      <c r="B323" s="211"/>
      <c r="C323" s="106"/>
      <c r="D323" s="106"/>
      <c r="E323" s="107"/>
      <c r="F323" s="108"/>
      <c r="Q323" s="138"/>
      <c r="R323" s="138"/>
      <c r="S323" s="138"/>
      <c r="T323" s="138"/>
      <c r="U323" s="139"/>
      <c r="V323" s="250"/>
    </row>
    <row r="324" spans="2:22" s="105" customFormat="1" ht="15">
      <c r="B324" s="211"/>
      <c r="C324" s="106"/>
      <c r="D324" s="106"/>
      <c r="E324" s="107"/>
      <c r="F324" s="108"/>
      <c r="Q324" s="138"/>
      <c r="R324" s="138"/>
      <c r="S324" s="138"/>
      <c r="T324" s="138"/>
      <c r="U324" s="139"/>
      <c r="V324" s="250"/>
    </row>
    <row r="325" spans="2:22" s="105" customFormat="1" ht="15">
      <c r="B325" s="211"/>
      <c r="C325" s="106"/>
      <c r="D325" s="106"/>
      <c r="E325" s="107"/>
      <c r="F325" s="108"/>
      <c r="Q325" s="138"/>
      <c r="R325" s="138"/>
      <c r="S325" s="138"/>
      <c r="T325" s="138"/>
      <c r="U325" s="139"/>
      <c r="V325" s="250"/>
    </row>
    <row r="326" spans="2:22" s="105" customFormat="1" ht="15">
      <c r="B326" s="211"/>
      <c r="C326" s="106"/>
      <c r="D326" s="106"/>
      <c r="E326" s="107"/>
      <c r="F326" s="108"/>
      <c r="Q326" s="138"/>
      <c r="R326" s="138"/>
      <c r="S326" s="138"/>
      <c r="T326" s="138"/>
      <c r="U326" s="139"/>
      <c r="V326" s="250"/>
    </row>
    <row r="327" spans="2:22" s="105" customFormat="1" ht="15">
      <c r="B327" s="211"/>
      <c r="C327" s="106"/>
      <c r="D327" s="106"/>
      <c r="E327" s="107"/>
      <c r="F327" s="108"/>
      <c r="Q327" s="138"/>
      <c r="R327" s="138"/>
      <c r="S327" s="138"/>
      <c r="T327" s="138"/>
      <c r="U327" s="139"/>
      <c r="V327" s="250"/>
    </row>
    <row r="328" spans="2:22" s="105" customFormat="1" ht="15">
      <c r="B328" s="211"/>
      <c r="C328" s="106"/>
      <c r="D328" s="106"/>
      <c r="E328" s="107"/>
      <c r="F328" s="108"/>
      <c r="Q328" s="138"/>
      <c r="R328" s="138"/>
      <c r="S328" s="138"/>
      <c r="T328" s="138"/>
      <c r="U328" s="139"/>
      <c r="V328" s="250"/>
    </row>
    <row r="329" spans="2:22" s="105" customFormat="1" ht="15">
      <c r="B329" s="211"/>
      <c r="C329" s="106"/>
      <c r="D329" s="106"/>
      <c r="E329" s="107"/>
      <c r="F329" s="108"/>
      <c r="Q329" s="138"/>
      <c r="R329" s="138"/>
      <c r="S329" s="138"/>
      <c r="T329" s="138"/>
      <c r="U329" s="139"/>
      <c r="V329" s="250"/>
    </row>
    <row r="330" spans="2:22" s="105" customFormat="1" ht="15">
      <c r="B330" s="211"/>
      <c r="C330" s="106"/>
      <c r="D330" s="106"/>
      <c r="E330" s="107"/>
      <c r="F330" s="108"/>
      <c r="Q330" s="138"/>
      <c r="R330" s="138"/>
      <c r="S330" s="138"/>
      <c r="T330" s="138"/>
      <c r="U330" s="139"/>
      <c r="V330" s="250"/>
    </row>
    <row r="331" spans="2:22" s="105" customFormat="1" ht="15">
      <c r="B331" s="211"/>
      <c r="C331" s="106"/>
      <c r="D331" s="106"/>
      <c r="E331" s="107"/>
      <c r="F331" s="108"/>
      <c r="Q331" s="138"/>
      <c r="R331" s="138"/>
      <c r="S331" s="138"/>
      <c r="T331" s="138"/>
      <c r="U331" s="139"/>
      <c r="V331" s="250"/>
    </row>
    <row r="332" spans="2:22" s="105" customFormat="1" ht="15">
      <c r="B332" s="211"/>
      <c r="C332" s="106"/>
      <c r="D332" s="106"/>
      <c r="E332" s="107"/>
      <c r="F332" s="108"/>
      <c r="Q332" s="138"/>
      <c r="R332" s="138"/>
      <c r="S332" s="138"/>
      <c r="T332" s="138"/>
      <c r="U332" s="139"/>
      <c r="V332" s="250"/>
    </row>
    <row r="333" spans="2:22" s="105" customFormat="1" ht="15">
      <c r="B333" s="211"/>
      <c r="C333" s="106"/>
      <c r="D333" s="106"/>
      <c r="E333" s="107"/>
      <c r="F333" s="108"/>
      <c r="Q333" s="138"/>
      <c r="R333" s="138"/>
      <c r="S333" s="138"/>
      <c r="T333" s="138"/>
      <c r="U333" s="139"/>
      <c r="V333" s="250"/>
    </row>
    <row r="334" spans="2:22" s="105" customFormat="1" ht="15">
      <c r="B334" s="211"/>
      <c r="C334" s="106"/>
      <c r="D334" s="106"/>
      <c r="E334" s="107"/>
      <c r="F334" s="108"/>
      <c r="Q334" s="138"/>
      <c r="R334" s="138"/>
      <c r="S334" s="138"/>
      <c r="T334" s="138"/>
      <c r="U334" s="139"/>
      <c r="V334" s="250"/>
    </row>
    <row r="335" spans="2:22" s="105" customFormat="1" ht="15">
      <c r="B335" s="211"/>
      <c r="C335" s="106"/>
      <c r="D335" s="106"/>
      <c r="E335" s="107"/>
      <c r="F335" s="108"/>
      <c r="Q335" s="138"/>
      <c r="R335" s="138"/>
      <c r="S335" s="138"/>
      <c r="T335" s="138"/>
      <c r="U335" s="139"/>
      <c r="V335" s="250"/>
    </row>
    <row r="336" spans="2:22" s="105" customFormat="1" ht="15">
      <c r="B336" s="211"/>
      <c r="C336" s="106"/>
      <c r="D336" s="106"/>
      <c r="E336" s="107"/>
      <c r="F336" s="108"/>
      <c r="Q336" s="138"/>
      <c r="R336" s="138"/>
      <c r="S336" s="138"/>
      <c r="T336" s="138"/>
      <c r="U336" s="139"/>
      <c r="V336" s="250"/>
    </row>
    <row r="337" spans="2:22" s="105" customFormat="1" ht="15">
      <c r="B337" s="211"/>
      <c r="C337" s="106"/>
      <c r="D337" s="106"/>
      <c r="E337" s="107"/>
      <c r="F337" s="108"/>
      <c r="Q337" s="138"/>
      <c r="R337" s="138"/>
      <c r="S337" s="138"/>
      <c r="T337" s="138"/>
      <c r="U337" s="139"/>
      <c r="V337" s="250"/>
    </row>
    <row r="338" spans="2:22" s="105" customFormat="1" ht="15">
      <c r="B338" s="211"/>
      <c r="C338" s="106"/>
      <c r="D338" s="106"/>
      <c r="E338" s="107"/>
      <c r="F338" s="108"/>
      <c r="Q338" s="138"/>
      <c r="R338" s="138"/>
      <c r="S338" s="138"/>
      <c r="T338" s="138"/>
      <c r="U338" s="139"/>
      <c r="V338" s="250"/>
    </row>
    <row r="339" spans="2:22" s="105" customFormat="1" ht="15">
      <c r="B339" s="211"/>
      <c r="C339" s="106"/>
      <c r="D339" s="106"/>
      <c r="E339" s="107"/>
      <c r="F339" s="108"/>
      <c r="Q339" s="138"/>
      <c r="R339" s="138"/>
      <c r="S339" s="138"/>
      <c r="T339" s="138"/>
      <c r="U339" s="139"/>
      <c r="V339" s="250"/>
    </row>
    <row r="340" spans="2:22" s="105" customFormat="1" ht="15">
      <c r="B340" s="211"/>
      <c r="C340" s="106"/>
      <c r="D340" s="106"/>
      <c r="E340" s="107"/>
      <c r="F340" s="108"/>
      <c r="Q340" s="138"/>
      <c r="R340" s="138"/>
      <c r="S340" s="138"/>
      <c r="T340" s="138"/>
      <c r="U340" s="139"/>
      <c r="V340" s="250"/>
    </row>
    <row r="341" spans="2:22" s="105" customFormat="1" ht="15">
      <c r="B341" s="211"/>
      <c r="C341" s="106"/>
      <c r="D341" s="106"/>
      <c r="E341" s="107"/>
      <c r="F341" s="108"/>
      <c r="Q341" s="138"/>
      <c r="R341" s="138"/>
      <c r="S341" s="138"/>
      <c r="T341" s="138"/>
      <c r="U341" s="139"/>
      <c r="V341" s="250"/>
    </row>
    <row r="342" spans="2:22" s="105" customFormat="1" ht="15">
      <c r="B342" s="211"/>
      <c r="C342" s="106"/>
      <c r="D342" s="106"/>
      <c r="E342" s="107"/>
      <c r="F342" s="108"/>
      <c r="Q342" s="138"/>
      <c r="R342" s="138"/>
      <c r="S342" s="138"/>
      <c r="T342" s="138"/>
      <c r="U342" s="139"/>
      <c r="V342" s="250"/>
    </row>
    <row r="343" spans="2:22" s="105" customFormat="1" ht="15">
      <c r="B343" s="211"/>
      <c r="C343" s="106"/>
      <c r="D343" s="106"/>
      <c r="E343" s="107"/>
      <c r="F343" s="108"/>
      <c r="Q343" s="138"/>
      <c r="R343" s="138"/>
      <c r="S343" s="138"/>
      <c r="T343" s="138"/>
      <c r="U343" s="139"/>
      <c r="V343" s="250"/>
    </row>
    <row r="344" spans="2:22" s="105" customFormat="1" ht="15">
      <c r="B344" s="211"/>
      <c r="C344" s="106"/>
      <c r="D344" s="106"/>
      <c r="E344" s="107"/>
      <c r="F344" s="108"/>
      <c r="Q344" s="138"/>
      <c r="R344" s="138"/>
      <c r="S344" s="138"/>
      <c r="T344" s="138"/>
      <c r="U344" s="139"/>
      <c r="V344" s="250"/>
    </row>
    <row r="345" spans="2:22" s="105" customFormat="1" ht="15">
      <c r="B345" s="211"/>
      <c r="C345" s="106"/>
      <c r="D345" s="106"/>
      <c r="E345" s="107"/>
      <c r="F345" s="108"/>
      <c r="Q345" s="138"/>
      <c r="R345" s="138"/>
      <c r="S345" s="138"/>
      <c r="T345" s="138"/>
      <c r="U345" s="139"/>
      <c r="V345" s="250"/>
    </row>
    <row r="346" spans="2:22" s="105" customFormat="1" ht="15">
      <c r="B346" s="211"/>
      <c r="C346" s="106"/>
      <c r="D346" s="106"/>
      <c r="E346" s="107"/>
      <c r="F346" s="108"/>
      <c r="Q346" s="138"/>
      <c r="R346" s="138"/>
      <c r="S346" s="138"/>
      <c r="T346" s="138"/>
      <c r="U346" s="139"/>
      <c r="V346" s="250"/>
    </row>
    <row r="347" spans="2:22" s="105" customFormat="1" ht="15">
      <c r="B347" s="211"/>
      <c r="C347" s="106"/>
      <c r="D347" s="106"/>
      <c r="E347" s="107"/>
      <c r="F347" s="108"/>
      <c r="Q347" s="138"/>
      <c r="R347" s="138"/>
      <c r="S347" s="138"/>
      <c r="T347" s="138"/>
      <c r="U347" s="139"/>
      <c r="V347" s="250"/>
    </row>
    <row r="348" spans="2:22" s="105" customFormat="1" ht="15">
      <c r="B348" s="211"/>
      <c r="C348" s="106"/>
      <c r="D348" s="106"/>
      <c r="E348" s="107"/>
      <c r="F348" s="108"/>
      <c r="Q348" s="138"/>
      <c r="R348" s="138"/>
      <c r="S348" s="138"/>
      <c r="T348" s="138"/>
      <c r="U348" s="139"/>
      <c r="V348" s="250"/>
    </row>
    <row r="349" spans="2:22" s="105" customFormat="1" ht="15">
      <c r="B349" s="211"/>
      <c r="C349" s="106"/>
      <c r="D349" s="106"/>
      <c r="E349" s="107"/>
      <c r="F349" s="108"/>
      <c r="Q349" s="138"/>
      <c r="R349" s="138"/>
      <c r="S349" s="138"/>
      <c r="T349" s="138"/>
      <c r="U349" s="139"/>
      <c r="V349" s="250"/>
    </row>
    <row r="350" spans="2:22" s="105" customFormat="1" ht="15">
      <c r="B350" s="211"/>
      <c r="C350" s="106"/>
      <c r="D350" s="106"/>
      <c r="E350" s="107"/>
      <c r="F350" s="108"/>
      <c r="Q350" s="138"/>
      <c r="R350" s="138"/>
      <c r="S350" s="138"/>
      <c r="T350" s="138"/>
      <c r="U350" s="139"/>
      <c r="V350" s="250"/>
    </row>
    <row r="351" spans="2:22" s="105" customFormat="1" ht="15">
      <c r="B351" s="211"/>
      <c r="C351" s="106"/>
      <c r="D351" s="106"/>
      <c r="E351" s="107"/>
      <c r="F351" s="108"/>
      <c r="Q351" s="138"/>
      <c r="R351" s="138"/>
      <c r="S351" s="138"/>
      <c r="T351" s="138"/>
      <c r="U351" s="139"/>
      <c r="V351" s="250"/>
    </row>
    <row r="352" spans="2:22" s="105" customFormat="1" ht="15">
      <c r="B352" s="211"/>
      <c r="C352" s="106"/>
      <c r="D352" s="106"/>
      <c r="E352" s="107"/>
      <c r="F352" s="108"/>
      <c r="Q352" s="138"/>
      <c r="R352" s="138"/>
      <c r="S352" s="138"/>
      <c r="T352" s="138"/>
      <c r="U352" s="139"/>
      <c r="V352" s="250"/>
    </row>
    <row r="353" spans="2:22" s="105" customFormat="1" ht="15">
      <c r="B353" s="211"/>
      <c r="C353" s="106"/>
      <c r="D353" s="106"/>
      <c r="E353" s="107"/>
      <c r="F353" s="108"/>
      <c r="Q353" s="138"/>
      <c r="R353" s="138"/>
      <c r="S353" s="138"/>
      <c r="T353" s="138"/>
      <c r="U353" s="139"/>
      <c r="V353" s="250"/>
    </row>
    <row r="354" spans="2:22" s="105" customFormat="1" ht="15">
      <c r="B354" s="211"/>
      <c r="C354" s="106"/>
      <c r="D354" s="106"/>
      <c r="E354" s="107"/>
      <c r="F354" s="108"/>
      <c r="Q354" s="138"/>
      <c r="R354" s="138"/>
      <c r="S354" s="138"/>
      <c r="T354" s="138"/>
      <c r="U354" s="139"/>
      <c r="V354" s="250"/>
    </row>
    <row r="355" spans="2:22" s="105" customFormat="1" ht="15">
      <c r="B355" s="211"/>
      <c r="C355" s="106"/>
      <c r="D355" s="106"/>
      <c r="E355" s="107"/>
      <c r="F355" s="108"/>
      <c r="Q355" s="138"/>
      <c r="R355" s="138"/>
      <c r="S355" s="138"/>
      <c r="T355" s="138"/>
      <c r="U355" s="139"/>
      <c r="V355" s="250"/>
    </row>
    <row r="356" spans="2:22" s="105" customFormat="1" ht="15">
      <c r="B356" s="211"/>
      <c r="C356" s="106"/>
      <c r="D356" s="106"/>
      <c r="E356" s="107"/>
      <c r="F356" s="108"/>
      <c r="Q356" s="138"/>
      <c r="R356" s="138"/>
      <c r="S356" s="138"/>
      <c r="T356" s="138"/>
      <c r="U356" s="139"/>
      <c r="V356" s="250"/>
    </row>
    <row r="357" spans="2:22" s="105" customFormat="1" ht="15">
      <c r="B357" s="211"/>
      <c r="C357" s="106"/>
      <c r="D357" s="106"/>
      <c r="E357" s="107"/>
      <c r="F357" s="108"/>
      <c r="Q357" s="138"/>
      <c r="R357" s="138"/>
      <c r="S357" s="138"/>
      <c r="T357" s="138"/>
      <c r="U357" s="139"/>
      <c r="V357" s="250"/>
    </row>
    <row r="358" spans="2:22" s="105" customFormat="1" ht="15">
      <c r="B358" s="211"/>
      <c r="C358" s="106"/>
      <c r="D358" s="106"/>
      <c r="E358" s="107"/>
      <c r="F358" s="108"/>
      <c r="Q358" s="138"/>
      <c r="R358" s="138"/>
      <c r="S358" s="138"/>
      <c r="T358" s="138"/>
      <c r="U358" s="139"/>
      <c r="V358" s="250"/>
    </row>
    <row r="359" spans="2:22" s="105" customFormat="1" ht="15">
      <c r="B359" s="211"/>
      <c r="C359" s="106"/>
      <c r="D359" s="106"/>
      <c r="E359" s="107"/>
      <c r="F359" s="108"/>
      <c r="Q359" s="138"/>
      <c r="R359" s="138"/>
      <c r="S359" s="138"/>
      <c r="T359" s="138"/>
      <c r="U359" s="139"/>
      <c r="V359" s="250"/>
    </row>
    <row r="360" spans="2:22" s="105" customFormat="1" ht="15">
      <c r="B360" s="211"/>
      <c r="C360" s="106"/>
      <c r="D360" s="106"/>
      <c r="E360" s="107"/>
      <c r="F360" s="108"/>
      <c r="Q360" s="138"/>
      <c r="R360" s="138"/>
      <c r="S360" s="138"/>
      <c r="T360" s="138"/>
      <c r="U360" s="139"/>
      <c r="V360" s="250"/>
    </row>
    <row r="361" spans="2:22" s="105" customFormat="1" ht="15">
      <c r="B361" s="211"/>
      <c r="C361" s="106"/>
      <c r="D361" s="106"/>
      <c r="E361" s="107"/>
      <c r="F361" s="108"/>
      <c r="Q361" s="138"/>
      <c r="R361" s="138"/>
      <c r="S361" s="138"/>
      <c r="T361" s="138"/>
      <c r="U361" s="139"/>
      <c r="V361" s="250"/>
    </row>
    <row r="362" spans="2:22" s="105" customFormat="1" ht="15">
      <c r="B362" s="211"/>
      <c r="C362" s="106"/>
      <c r="D362" s="106"/>
      <c r="E362" s="107"/>
      <c r="F362" s="108"/>
      <c r="Q362" s="138"/>
      <c r="R362" s="138"/>
      <c r="S362" s="138"/>
      <c r="T362" s="138"/>
      <c r="U362" s="139"/>
      <c r="V362" s="250"/>
    </row>
    <row r="363" spans="2:22" s="105" customFormat="1" ht="15">
      <c r="B363" s="211"/>
      <c r="C363" s="106"/>
      <c r="D363" s="106"/>
      <c r="E363" s="107"/>
      <c r="F363" s="108"/>
      <c r="Q363" s="138"/>
      <c r="R363" s="138"/>
      <c r="S363" s="138"/>
      <c r="T363" s="138"/>
      <c r="U363" s="139"/>
      <c r="V363" s="250"/>
    </row>
    <row r="364" spans="2:22" s="105" customFormat="1" ht="15">
      <c r="B364" s="211"/>
      <c r="C364" s="106"/>
      <c r="D364" s="106"/>
      <c r="E364" s="107"/>
      <c r="F364" s="108"/>
      <c r="Q364" s="138"/>
      <c r="R364" s="138"/>
      <c r="S364" s="138"/>
      <c r="T364" s="138"/>
      <c r="U364" s="139"/>
      <c r="V364" s="250"/>
    </row>
    <row r="365" spans="2:22" s="105" customFormat="1" ht="15">
      <c r="B365" s="211"/>
      <c r="C365" s="106"/>
      <c r="D365" s="106"/>
      <c r="E365" s="107"/>
      <c r="F365" s="108"/>
      <c r="Q365" s="138"/>
      <c r="R365" s="138"/>
      <c r="S365" s="138"/>
      <c r="T365" s="138"/>
      <c r="U365" s="139"/>
      <c r="V365" s="250"/>
    </row>
    <row r="366" spans="2:22" s="105" customFormat="1" ht="15">
      <c r="B366" s="211"/>
      <c r="C366" s="106"/>
      <c r="D366" s="106"/>
      <c r="E366" s="107"/>
      <c r="F366" s="108"/>
      <c r="Q366" s="138"/>
      <c r="R366" s="138"/>
      <c r="S366" s="138"/>
      <c r="T366" s="138"/>
      <c r="U366" s="139"/>
      <c r="V366" s="250"/>
    </row>
    <row r="367" spans="2:22" s="105" customFormat="1" ht="15">
      <c r="B367" s="211"/>
      <c r="C367" s="106"/>
      <c r="D367" s="106"/>
      <c r="E367" s="107"/>
      <c r="F367" s="108"/>
      <c r="Q367" s="138"/>
      <c r="R367" s="138"/>
      <c r="S367" s="138"/>
      <c r="T367" s="138"/>
      <c r="U367" s="139"/>
      <c r="V367" s="250"/>
    </row>
    <row r="368" spans="2:22" s="105" customFormat="1" ht="15">
      <c r="B368" s="211"/>
      <c r="C368" s="106"/>
      <c r="D368" s="106"/>
      <c r="E368" s="107"/>
      <c r="F368" s="108"/>
      <c r="Q368" s="138"/>
      <c r="R368" s="138"/>
      <c r="S368" s="138"/>
      <c r="T368" s="138"/>
      <c r="U368" s="139"/>
      <c r="V368" s="250"/>
    </row>
    <row r="369" spans="2:22" s="105" customFormat="1" ht="15">
      <c r="B369" s="211"/>
      <c r="C369" s="106"/>
      <c r="D369" s="106"/>
      <c r="E369" s="107"/>
      <c r="F369" s="108"/>
      <c r="Q369" s="138"/>
      <c r="R369" s="138"/>
      <c r="S369" s="138"/>
      <c r="T369" s="138"/>
      <c r="U369" s="139"/>
      <c r="V369" s="250"/>
    </row>
    <row r="370" spans="2:22" s="105" customFormat="1" ht="15">
      <c r="B370" s="211"/>
      <c r="C370" s="106"/>
      <c r="D370" s="106"/>
      <c r="E370" s="107"/>
      <c r="F370" s="108"/>
      <c r="Q370" s="138"/>
      <c r="R370" s="138"/>
      <c r="S370" s="138"/>
      <c r="T370" s="138"/>
      <c r="U370" s="139"/>
      <c r="V370" s="250"/>
    </row>
    <row r="371" spans="2:22" s="105" customFormat="1" ht="15">
      <c r="B371" s="211"/>
      <c r="C371" s="106"/>
      <c r="D371" s="106"/>
      <c r="E371" s="107"/>
      <c r="F371" s="108"/>
      <c r="Q371" s="138"/>
      <c r="R371" s="138"/>
      <c r="S371" s="138"/>
      <c r="T371" s="138"/>
      <c r="U371" s="139"/>
      <c r="V371" s="250"/>
    </row>
    <row r="372" spans="2:22" s="105" customFormat="1" ht="15">
      <c r="B372" s="211"/>
      <c r="C372" s="106"/>
      <c r="D372" s="106"/>
      <c r="E372" s="107"/>
      <c r="F372" s="108"/>
      <c r="Q372" s="138"/>
      <c r="R372" s="138"/>
      <c r="S372" s="138"/>
      <c r="T372" s="138"/>
      <c r="U372" s="139"/>
      <c r="V372" s="250"/>
    </row>
    <row r="373" spans="2:22" s="105" customFormat="1" ht="15">
      <c r="B373" s="211"/>
      <c r="C373" s="106"/>
      <c r="D373" s="106"/>
      <c r="E373" s="107"/>
      <c r="F373" s="108"/>
      <c r="Q373" s="138"/>
      <c r="R373" s="138"/>
      <c r="S373" s="138"/>
      <c r="T373" s="138"/>
      <c r="U373" s="139"/>
      <c r="V373" s="250"/>
    </row>
    <row r="374" spans="2:22" s="105" customFormat="1" ht="15">
      <c r="B374" s="211"/>
      <c r="C374" s="106"/>
      <c r="D374" s="106"/>
      <c r="E374" s="107"/>
      <c r="F374" s="108"/>
      <c r="Q374" s="138"/>
      <c r="R374" s="138"/>
      <c r="S374" s="138"/>
      <c r="T374" s="138"/>
      <c r="U374" s="139"/>
      <c r="V374" s="250"/>
    </row>
    <row r="375" spans="2:22" s="105" customFormat="1" ht="15">
      <c r="B375" s="211"/>
      <c r="C375" s="106"/>
      <c r="D375" s="106"/>
      <c r="E375" s="107"/>
      <c r="F375" s="108"/>
      <c r="Q375" s="138"/>
      <c r="R375" s="138"/>
      <c r="S375" s="138"/>
      <c r="T375" s="138"/>
      <c r="U375" s="139"/>
      <c r="V375" s="250"/>
    </row>
    <row r="376" spans="2:22" s="105" customFormat="1" ht="15">
      <c r="B376" s="211"/>
      <c r="C376" s="106"/>
      <c r="D376" s="106"/>
      <c r="E376" s="107"/>
      <c r="F376" s="108"/>
      <c r="Q376" s="138"/>
      <c r="R376" s="138"/>
      <c r="S376" s="138"/>
      <c r="T376" s="138"/>
      <c r="U376" s="139"/>
      <c r="V376" s="250"/>
    </row>
    <row r="377" spans="2:22" s="105" customFormat="1" ht="15">
      <c r="B377" s="211"/>
      <c r="C377" s="106"/>
      <c r="D377" s="106"/>
      <c r="E377" s="107"/>
      <c r="F377" s="108"/>
      <c r="Q377" s="138"/>
      <c r="R377" s="138"/>
      <c r="S377" s="138"/>
      <c r="T377" s="138"/>
      <c r="U377" s="139"/>
      <c r="V377" s="250"/>
    </row>
    <row r="378" spans="2:22" s="105" customFormat="1" ht="15">
      <c r="B378" s="211"/>
      <c r="C378" s="106"/>
      <c r="D378" s="106"/>
      <c r="E378" s="107"/>
      <c r="F378" s="108"/>
      <c r="Q378" s="138"/>
      <c r="R378" s="138"/>
      <c r="S378" s="138"/>
      <c r="T378" s="138"/>
      <c r="U378" s="139"/>
      <c r="V378" s="250"/>
    </row>
    <row r="379" spans="2:22" s="105" customFormat="1" ht="15">
      <c r="B379" s="211"/>
      <c r="C379" s="106"/>
      <c r="D379" s="106"/>
      <c r="E379" s="107"/>
      <c r="F379" s="108"/>
      <c r="Q379" s="138"/>
      <c r="R379" s="138"/>
      <c r="S379" s="138"/>
      <c r="T379" s="138"/>
      <c r="U379" s="139"/>
      <c r="V379" s="250"/>
    </row>
    <row r="380" spans="2:22" s="105" customFormat="1" ht="15">
      <c r="B380" s="211"/>
      <c r="C380" s="106"/>
      <c r="D380" s="106"/>
      <c r="E380" s="107"/>
      <c r="F380" s="108"/>
      <c r="Q380" s="138"/>
      <c r="R380" s="138"/>
      <c r="S380" s="138"/>
      <c r="T380" s="138"/>
      <c r="U380" s="139"/>
      <c r="V380" s="250"/>
    </row>
    <row r="381" spans="2:22" s="105" customFormat="1" ht="15">
      <c r="B381" s="211"/>
      <c r="C381" s="106"/>
      <c r="D381" s="106"/>
      <c r="E381" s="107"/>
      <c r="F381" s="108"/>
      <c r="Q381" s="138"/>
      <c r="R381" s="138"/>
      <c r="S381" s="138"/>
      <c r="T381" s="138"/>
      <c r="U381" s="139"/>
      <c r="V381" s="250"/>
    </row>
    <row r="382" spans="2:22" s="105" customFormat="1" ht="15">
      <c r="B382" s="211"/>
      <c r="C382" s="106"/>
      <c r="D382" s="106"/>
      <c r="E382" s="107"/>
      <c r="F382" s="108"/>
      <c r="Q382" s="138"/>
      <c r="R382" s="138"/>
      <c r="S382" s="138"/>
      <c r="T382" s="138"/>
      <c r="U382" s="139"/>
      <c r="V382" s="250"/>
    </row>
    <row r="383" spans="2:22" s="105" customFormat="1" ht="15">
      <c r="B383" s="211"/>
      <c r="C383" s="106"/>
      <c r="D383" s="106"/>
      <c r="E383" s="107"/>
      <c r="F383" s="108"/>
      <c r="Q383" s="138"/>
      <c r="R383" s="138"/>
      <c r="S383" s="138"/>
      <c r="T383" s="138"/>
      <c r="U383" s="139"/>
      <c r="V383" s="250"/>
    </row>
    <row r="384" spans="2:22" s="105" customFormat="1" ht="15">
      <c r="B384" s="211"/>
      <c r="C384" s="106"/>
      <c r="D384" s="106"/>
      <c r="E384" s="107"/>
      <c r="F384" s="108"/>
      <c r="Q384" s="138"/>
      <c r="R384" s="138"/>
      <c r="S384" s="138"/>
      <c r="T384" s="138"/>
      <c r="U384" s="139"/>
      <c r="V384" s="250"/>
    </row>
    <row r="385" spans="2:22" s="105" customFormat="1" ht="15">
      <c r="B385" s="211"/>
      <c r="C385" s="106"/>
      <c r="D385" s="106"/>
      <c r="E385" s="107"/>
      <c r="F385" s="108"/>
      <c r="Q385" s="138"/>
      <c r="R385" s="138"/>
      <c r="S385" s="138"/>
      <c r="T385" s="138"/>
      <c r="U385" s="139"/>
      <c r="V385" s="250"/>
    </row>
    <row r="386" spans="2:22" s="105" customFormat="1" ht="15">
      <c r="B386" s="211"/>
      <c r="C386" s="106"/>
      <c r="D386" s="106"/>
      <c r="E386" s="107"/>
      <c r="F386" s="108"/>
      <c r="Q386" s="138"/>
      <c r="R386" s="138"/>
      <c r="S386" s="138"/>
      <c r="T386" s="138"/>
      <c r="U386" s="139"/>
      <c r="V386" s="250"/>
    </row>
    <row r="387" spans="2:22" s="105" customFormat="1" ht="15">
      <c r="B387" s="211"/>
      <c r="C387" s="106"/>
      <c r="D387" s="106"/>
      <c r="E387" s="107"/>
      <c r="F387" s="108"/>
      <c r="Q387" s="138"/>
      <c r="R387" s="138"/>
      <c r="S387" s="138"/>
      <c r="T387" s="138"/>
      <c r="U387" s="139"/>
      <c r="V387" s="250"/>
    </row>
    <row r="388" spans="2:22" s="105" customFormat="1" ht="15">
      <c r="B388" s="211"/>
      <c r="C388" s="106"/>
      <c r="D388" s="106"/>
      <c r="E388" s="107"/>
      <c r="F388" s="108"/>
      <c r="Q388" s="138"/>
      <c r="R388" s="138"/>
      <c r="S388" s="138"/>
      <c r="T388" s="138"/>
      <c r="U388" s="139"/>
      <c r="V388" s="250"/>
    </row>
    <row r="389" spans="2:22" s="105" customFormat="1" ht="15">
      <c r="B389" s="211"/>
      <c r="C389" s="106"/>
      <c r="D389" s="106"/>
      <c r="E389" s="107"/>
      <c r="F389" s="108"/>
      <c r="Q389" s="138"/>
      <c r="R389" s="138"/>
      <c r="S389" s="138"/>
      <c r="T389" s="138"/>
      <c r="U389" s="139"/>
      <c r="V389" s="250"/>
    </row>
    <row r="390" spans="2:22" s="105" customFormat="1" ht="15">
      <c r="B390" s="211"/>
      <c r="C390" s="106"/>
      <c r="D390" s="106"/>
      <c r="E390" s="107"/>
      <c r="F390" s="108"/>
      <c r="Q390" s="138"/>
      <c r="R390" s="138"/>
      <c r="S390" s="138"/>
      <c r="T390" s="138"/>
      <c r="U390" s="139"/>
      <c r="V390" s="250"/>
    </row>
    <row r="391" spans="2:22" s="105" customFormat="1" ht="15">
      <c r="B391" s="211"/>
      <c r="C391" s="106"/>
      <c r="D391" s="106"/>
      <c r="E391" s="107"/>
      <c r="F391" s="108"/>
      <c r="Q391" s="138"/>
      <c r="R391" s="138"/>
      <c r="S391" s="138"/>
      <c r="T391" s="138"/>
      <c r="U391" s="139"/>
      <c r="V391" s="250"/>
    </row>
    <row r="392" spans="2:22" s="105" customFormat="1" ht="15">
      <c r="B392" s="211"/>
      <c r="C392" s="106"/>
      <c r="D392" s="106"/>
      <c r="E392" s="107"/>
      <c r="F392" s="108"/>
      <c r="Q392" s="138"/>
      <c r="R392" s="138"/>
      <c r="S392" s="138"/>
      <c r="T392" s="138"/>
      <c r="U392" s="139"/>
      <c r="V392" s="250"/>
    </row>
    <row r="393" spans="2:22" s="105" customFormat="1" ht="15">
      <c r="B393" s="211"/>
      <c r="C393" s="106"/>
      <c r="D393" s="106"/>
      <c r="E393" s="107"/>
      <c r="F393" s="108"/>
      <c r="Q393" s="138"/>
      <c r="R393" s="138"/>
      <c r="S393" s="138"/>
      <c r="T393" s="138"/>
      <c r="U393" s="139"/>
      <c r="V393" s="250"/>
    </row>
    <row r="394" spans="2:22" s="105" customFormat="1" ht="15">
      <c r="B394" s="211"/>
      <c r="C394" s="106"/>
      <c r="D394" s="106"/>
      <c r="E394" s="107"/>
      <c r="F394" s="108"/>
      <c r="Q394" s="138"/>
      <c r="R394" s="138"/>
      <c r="S394" s="138"/>
      <c r="T394" s="138"/>
      <c r="U394" s="139"/>
      <c r="V394" s="250"/>
    </row>
    <row r="395" spans="2:22" s="105" customFormat="1" ht="15">
      <c r="B395" s="211"/>
      <c r="C395" s="106"/>
      <c r="D395" s="106"/>
      <c r="E395" s="107"/>
      <c r="F395" s="108"/>
      <c r="Q395" s="138"/>
      <c r="R395" s="138"/>
      <c r="S395" s="138"/>
      <c r="T395" s="138"/>
      <c r="U395" s="139"/>
      <c r="V395" s="250"/>
    </row>
    <row r="396" spans="2:22" s="105" customFormat="1" ht="15">
      <c r="B396" s="211"/>
      <c r="C396" s="106"/>
      <c r="D396" s="106"/>
      <c r="E396" s="107"/>
      <c r="F396" s="108"/>
      <c r="Q396" s="138"/>
      <c r="R396" s="138"/>
      <c r="S396" s="138"/>
      <c r="T396" s="138"/>
      <c r="U396" s="139"/>
      <c r="V396" s="250"/>
    </row>
    <row r="397" spans="2:22" s="105" customFormat="1" ht="15">
      <c r="B397" s="211"/>
      <c r="C397" s="106"/>
      <c r="D397" s="106"/>
      <c r="E397" s="107"/>
      <c r="F397" s="108"/>
      <c r="Q397" s="138"/>
      <c r="R397" s="138"/>
      <c r="S397" s="138"/>
      <c r="T397" s="138"/>
      <c r="U397" s="139"/>
      <c r="V397" s="250"/>
    </row>
    <row r="398" spans="2:22" s="105" customFormat="1" ht="15">
      <c r="B398" s="211"/>
      <c r="C398" s="106"/>
      <c r="D398" s="106"/>
      <c r="E398" s="107"/>
      <c r="F398" s="108"/>
      <c r="Q398" s="138"/>
      <c r="R398" s="138"/>
      <c r="S398" s="138"/>
      <c r="T398" s="138"/>
      <c r="U398" s="139"/>
      <c r="V398" s="250"/>
    </row>
    <row r="399" spans="2:22" s="105" customFormat="1" ht="15">
      <c r="B399" s="211"/>
      <c r="C399" s="106"/>
      <c r="D399" s="106"/>
      <c r="E399" s="107"/>
      <c r="F399" s="108"/>
      <c r="Q399" s="138"/>
      <c r="R399" s="138"/>
      <c r="S399" s="138"/>
      <c r="T399" s="138"/>
      <c r="U399" s="139"/>
      <c r="V399" s="250"/>
    </row>
    <row r="400" spans="2:22" s="105" customFormat="1" ht="15">
      <c r="B400" s="211"/>
      <c r="C400" s="106"/>
      <c r="D400" s="106"/>
      <c r="E400" s="107"/>
      <c r="F400" s="108"/>
      <c r="Q400" s="138"/>
      <c r="R400" s="138"/>
      <c r="S400" s="138"/>
      <c r="T400" s="138"/>
      <c r="U400" s="139"/>
      <c r="V400" s="250"/>
    </row>
    <row r="401" spans="2:22" s="105" customFormat="1" ht="15">
      <c r="B401" s="211"/>
      <c r="C401" s="106"/>
      <c r="D401" s="106"/>
      <c r="E401" s="107"/>
      <c r="F401" s="108"/>
      <c r="Q401" s="138"/>
      <c r="R401" s="138"/>
      <c r="S401" s="138"/>
      <c r="T401" s="138"/>
      <c r="U401" s="139"/>
      <c r="V401" s="250"/>
    </row>
    <row r="402" spans="2:22" s="105" customFormat="1" ht="15">
      <c r="B402" s="211"/>
      <c r="C402" s="106"/>
      <c r="D402" s="106"/>
      <c r="E402" s="107"/>
      <c r="F402" s="108"/>
      <c r="Q402" s="138"/>
      <c r="R402" s="138"/>
      <c r="S402" s="138"/>
      <c r="T402" s="138"/>
      <c r="U402" s="139"/>
      <c r="V402" s="250"/>
    </row>
    <row r="403" spans="2:22" s="105" customFormat="1" ht="15">
      <c r="B403" s="211"/>
      <c r="C403" s="106"/>
      <c r="D403" s="106"/>
      <c r="E403" s="107"/>
      <c r="F403" s="108"/>
      <c r="Q403" s="138"/>
      <c r="R403" s="138"/>
      <c r="S403" s="138"/>
      <c r="T403" s="138"/>
      <c r="U403" s="139"/>
      <c r="V403" s="250"/>
    </row>
    <row r="404" spans="2:22" s="105" customFormat="1" ht="15">
      <c r="B404" s="211"/>
      <c r="C404" s="106"/>
      <c r="D404" s="106"/>
      <c r="E404" s="107"/>
      <c r="F404" s="108"/>
      <c r="Q404" s="138"/>
      <c r="R404" s="138"/>
      <c r="S404" s="138"/>
      <c r="T404" s="138"/>
      <c r="U404" s="139"/>
      <c r="V404" s="250"/>
    </row>
    <row r="405" spans="2:22" s="105" customFormat="1" ht="15">
      <c r="B405" s="211"/>
      <c r="C405" s="106"/>
      <c r="D405" s="106"/>
      <c r="E405" s="107"/>
      <c r="F405" s="108"/>
      <c r="Q405" s="138"/>
      <c r="R405" s="138"/>
      <c r="S405" s="138"/>
      <c r="T405" s="138"/>
      <c r="U405" s="139"/>
      <c r="V405" s="250"/>
    </row>
    <row r="406" spans="2:22" s="105" customFormat="1" ht="15">
      <c r="B406" s="211"/>
      <c r="C406" s="106"/>
      <c r="D406" s="106"/>
      <c r="E406" s="107"/>
      <c r="F406" s="108"/>
      <c r="Q406" s="138"/>
      <c r="R406" s="138"/>
      <c r="S406" s="138"/>
      <c r="T406" s="138"/>
      <c r="U406" s="139"/>
      <c r="V406" s="250"/>
    </row>
    <row r="407" spans="2:22" s="105" customFormat="1" ht="15">
      <c r="B407" s="211"/>
      <c r="C407" s="106"/>
      <c r="D407" s="106"/>
      <c r="E407" s="107"/>
      <c r="F407" s="108"/>
      <c r="Q407" s="138"/>
      <c r="R407" s="138"/>
      <c r="S407" s="138"/>
      <c r="T407" s="138"/>
      <c r="U407" s="139"/>
      <c r="V407" s="250"/>
    </row>
    <row r="408" spans="2:22" s="105" customFormat="1" ht="15">
      <c r="B408" s="211"/>
      <c r="C408" s="106"/>
      <c r="D408" s="106"/>
      <c r="E408" s="107"/>
      <c r="F408" s="108"/>
      <c r="Q408" s="138"/>
      <c r="R408" s="138"/>
      <c r="S408" s="138"/>
      <c r="T408" s="138"/>
      <c r="U408" s="139"/>
      <c r="V408" s="250"/>
    </row>
    <row r="409" spans="2:22" s="105" customFormat="1" ht="15">
      <c r="B409" s="211"/>
      <c r="C409" s="106"/>
      <c r="D409" s="106"/>
      <c r="E409" s="107"/>
      <c r="F409" s="108"/>
      <c r="Q409" s="138"/>
      <c r="R409" s="138"/>
      <c r="S409" s="138"/>
      <c r="T409" s="138"/>
      <c r="U409" s="139"/>
      <c r="V409" s="250"/>
    </row>
    <row r="410" spans="2:22" s="105" customFormat="1" ht="15">
      <c r="B410" s="211"/>
      <c r="C410" s="106"/>
      <c r="D410" s="106"/>
      <c r="E410" s="107"/>
      <c r="F410" s="108"/>
      <c r="Q410" s="138"/>
      <c r="R410" s="138"/>
      <c r="S410" s="138"/>
      <c r="T410" s="138"/>
      <c r="U410" s="139"/>
      <c r="V410" s="250"/>
    </row>
    <row r="411" spans="2:22" s="105" customFormat="1" ht="15">
      <c r="B411" s="211"/>
      <c r="C411" s="106"/>
      <c r="D411" s="106"/>
      <c r="E411" s="107"/>
      <c r="F411" s="108"/>
      <c r="Q411" s="138"/>
      <c r="R411" s="138"/>
      <c r="S411" s="138"/>
      <c r="T411" s="138"/>
      <c r="U411" s="139"/>
      <c r="V411" s="250"/>
    </row>
    <row r="412" spans="2:22" s="105" customFormat="1" ht="15">
      <c r="B412" s="211"/>
      <c r="C412" s="106"/>
      <c r="D412" s="106"/>
      <c r="E412" s="107"/>
      <c r="F412" s="108"/>
      <c r="Q412" s="138"/>
      <c r="R412" s="138"/>
      <c r="S412" s="138"/>
      <c r="T412" s="138"/>
      <c r="U412" s="139"/>
      <c r="V412" s="250"/>
    </row>
    <row r="413" spans="2:22" s="105" customFormat="1" ht="15">
      <c r="B413" s="211"/>
      <c r="C413" s="106"/>
      <c r="D413" s="106"/>
      <c r="E413" s="107"/>
      <c r="F413" s="108"/>
      <c r="Q413" s="138"/>
      <c r="R413" s="138"/>
      <c r="S413" s="138"/>
      <c r="T413" s="138"/>
      <c r="U413" s="139"/>
      <c r="V413" s="250"/>
    </row>
    <row r="414" spans="2:22" s="105" customFormat="1" ht="15">
      <c r="B414" s="211"/>
      <c r="C414" s="106"/>
      <c r="D414" s="106"/>
      <c r="E414" s="107"/>
      <c r="F414" s="108"/>
      <c r="Q414" s="138"/>
      <c r="R414" s="138"/>
      <c r="S414" s="138"/>
      <c r="T414" s="138"/>
      <c r="U414" s="139"/>
      <c r="V414" s="250"/>
    </row>
    <row r="415" spans="2:22" s="105" customFormat="1" ht="15">
      <c r="B415" s="211"/>
      <c r="C415" s="106"/>
      <c r="D415" s="106"/>
      <c r="E415" s="107"/>
      <c r="F415" s="108"/>
      <c r="Q415" s="138"/>
      <c r="R415" s="138"/>
      <c r="S415" s="138"/>
      <c r="T415" s="138"/>
      <c r="U415" s="139"/>
      <c r="V415" s="250"/>
    </row>
    <row r="416" spans="2:22" s="105" customFormat="1" ht="15">
      <c r="B416" s="211"/>
      <c r="C416" s="106"/>
      <c r="D416" s="106"/>
      <c r="E416" s="107"/>
      <c r="F416" s="108"/>
      <c r="Q416" s="138"/>
      <c r="R416" s="138"/>
      <c r="S416" s="138"/>
      <c r="T416" s="138"/>
      <c r="U416" s="139"/>
      <c r="V416" s="250"/>
    </row>
    <row r="417" spans="2:22" s="105" customFormat="1" ht="15">
      <c r="B417" s="211"/>
      <c r="C417" s="106"/>
      <c r="D417" s="106"/>
      <c r="E417" s="107"/>
      <c r="F417" s="108"/>
      <c r="Q417" s="138"/>
      <c r="R417" s="138"/>
      <c r="S417" s="138"/>
      <c r="T417" s="138"/>
      <c r="U417" s="139"/>
      <c r="V417" s="250"/>
    </row>
    <row r="418" spans="2:22" s="105" customFormat="1" ht="15">
      <c r="B418" s="211"/>
      <c r="C418" s="106"/>
      <c r="D418" s="106"/>
      <c r="E418" s="107"/>
      <c r="F418" s="108"/>
      <c r="Q418" s="138"/>
      <c r="R418" s="138"/>
      <c r="S418" s="138"/>
      <c r="T418" s="138"/>
      <c r="U418" s="139"/>
      <c r="V418" s="250"/>
    </row>
    <row r="419" spans="2:22" s="105" customFormat="1" ht="15">
      <c r="B419" s="211"/>
      <c r="C419" s="106"/>
      <c r="D419" s="106"/>
      <c r="E419" s="107"/>
      <c r="F419" s="108"/>
      <c r="Q419" s="138"/>
      <c r="R419" s="138"/>
      <c r="S419" s="138"/>
      <c r="T419" s="138"/>
      <c r="U419" s="139"/>
      <c r="V419" s="250"/>
    </row>
    <row r="420" spans="2:22" s="105" customFormat="1" ht="15">
      <c r="B420" s="211"/>
      <c r="C420" s="106"/>
      <c r="D420" s="106"/>
      <c r="E420" s="107"/>
      <c r="F420" s="108"/>
      <c r="Q420" s="138"/>
      <c r="R420" s="138"/>
      <c r="S420" s="138"/>
      <c r="T420" s="138"/>
      <c r="U420" s="139"/>
      <c r="V420" s="250"/>
    </row>
    <row r="421" spans="2:22" s="105" customFormat="1" ht="15">
      <c r="B421" s="211"/>
      <c r="C421" s="106"/>
      <c r="D421" s="106"/>
      <c r="E421" s="107"/>
      <c r="F421" s="108"/>
      <c r="Q421" s="138"/>
      <c r="R421" s="138"/>
      <c r="S421" s="138"/>
      <c r="T421" s="138"/>
      <c r="U421" s="139"/>
      <c r="V421" s="250"/>
    </row>
    <row r="422" spans="2:22" s="105" customFormat="1" ht="15">
      <c r="B422" s="211"/>
      <c r="C422" s="106"/>
      <c r="D422" s="106"/>
      <c r="E422" s="107"/>
      <c r="F422" s="108"/>
      <c r="Q422" s="138"/>
      <c r="R422" s="138"/>
      <c r="S422" s="138"/>
      <c r="T422" s="138"/>
      <c r="U422" s="139"/>
      <c r="V422" s="250"/>
    </row>
    <row r="423" spans="2:22" s="105" customFormat="1" ht="15">
      <c r="B423" s="211"/>
      <c r="C423" s="106"/>
      <c r="D423" s="106"/>
      <c r="E423" s="107"/>
      <c r="F423" s="108"/>
      <c r="Q423" s="138"/>
      <c r="R423" s="138"/>
      <c r="S423" s="138"/>
      <c r="T423" s="138"/>
      <c r="U423" s="139"/>
      <c r="V423" s="250"/>
    </row>
    <row r="424" spans="2:22" s="105" customFormat="1" ht="15">
      <c r="B424" s="211"/>
      <c r="C424" s="106"/>
      <c r="D424" s="106"/>
      <c r="E424" s="107"/>
      <c r="F424" s="108"/>
      <c r="Q424" s="138"/>
      <c r="R424" s="138"/>
      <c r="S424" s="138"/>
      <c r="T424" s="138"/>
      <c r="U424" s="139"/>
      <c r="V424" s="250"/>
    </row>
    <row r="425" spans="2:22" s="105" customFormat="1" ht="15">
      <c r="B425" s="211"/>
      <c r="C425" s="106"/>
      <c r="D425" s="106"/>
      <c r="E425" s="107"/>
      <c r="F425" s="108"/>
      <c r="Q425" s="138"/>
      <c r="R425" s="138"/>
      <c r="S425" s="138"/>
      <c r="T425" s="138"/>
      <c r="U425" s="139"/>
      <c r="V425" s="250"/>
    </row>
    <row r="426" spans="2:22" s="105" customFormat="1" ht="15">
      <c r="B426" s="211"/>
      <c r="C426" s="106"/>
      <c r="D426" s="106"/>
      <c r="E426" s="107"/>
      <c r="F426" s="108"/>
      <c r="Q426" s="138"/>
      <c r="R426" s="138"/>
      <c r="S426" s="138"/>
      <c r="T426" s="138"/>
      <c r="U426" s="139"/>
      <c r="V426" s="250"/>
    </row>
    <row r="427" spans="2:22" s="105" customFormat="1" ht="15">
      <c r="B427" s="211"/>
      <c r="C427" s="106"/>
      <c r="D427" s="106"/>
      <c r="E427" s="107"/>
      <c r="F427" s="108"/>
      <c r="Q427" s="138"/>
      <c r="R427" s="138"/>
      <c r="S427" s="138"/>
      <c r="T427" s="138"/>
      <c r="U427" s="139"/>
      <c r="V427" s="250"/>
    </row>
    <row r="428" spans="2:22" s="105" customFormat="1" ht="15">
      <c r="B428" s="211"/>
      <c r="C428" s="106"/>
      <c r="D428" s="106"/>
      <c r="E428" s="107"/>
      <c r="F428" s="108"/>
      <c r="Q428" s="138"/>
      <c r="R428" s="138"/>
      <c r="S428" s="138"/>
      <c r="T428" s="138"/>
      <c r="U428" s="139"/>
      <c r="V428" s="250"/>
    </row>
    <row r="429" spans="2:22" s="105" customFormat="1" ht="15">
      <c r="B429" s="211"/>
      <c r="C429" s="106"/>
      <c r="D429" s="106"/>
      <c r="E429" s="107"/>
      <c r="F429" s="108"/>
      <c r="Q429" s="138"/>
      <c r="R429" s="138"/>
      <c r="S429" s="138"/>
      <c r="T429" s="138"/>
      <c r="U429" s="139"/>
      <c r="V429" s="250"/>
    </row>
    <row r="430" spans="2:22" s="105" customFormat="1" ht="15">
      <c r="B430" s="211"/>
      <c r="C430" s="106"/>
      <c r="D430" s="106"/>
      <c r="E430" s="107"/>
      <c r="F430" s="108"/>
      <c r="Q430" s="138"/>
      <c r="R430" s="138"/>
      <c r="S430" s="138"/>
      <c r="T430" s="138"/>
      <c r="U430" s="139"/>
      <c r="V430" s="250"/>
    </row>
    <row r="431" spans="2:22" s="105" customFormat="1" ht="15">
      <c r="B431" s="211"/>
      <c r="C431" s="106"/>
      <c r="D431" s="106"/>
      <c r="E431" s="107"/>
      <c r="F431" s="108"/>
      <c r="Q431" s="138"/>
      <c r="R431" s="138"/>
      <c r="S431" s="138"/>
      <c r="T431" s="138"/>
      <c r="U431" s="139"/>
      <c r="V431" s="250"/>
    </row>
  </sheetData>
  <sheetProtection selectLockedCells="1" selectUnlockedCells="1"/>
  <mergeCells count="8">
    <mergeCell ref="A68:B68"/>
    <mergeCell ref="A1:P2"/>
    <mergeCell ref="A6:P6"/>
    <mergeCell ref="A36:P36"/>
    <mergeCell ref="A40:P40"/>
    <mergeCell ref="A3:H3"/>
    <mergeCell ref="I3:J3"/>
    <mergeCell ref="K3:V3"/>
  </mergeCells>
  <printOptions/>
  <pageMargins left="0.3937007874015748" right="0.3937007874015748" top="0.984251968503937" bottom="0.3937007874015748" header="0" footer="0"/>
  <pageSetup horizontalDpi="600" verticalDpi="600" orientation="landscape" paperSize="9" scale="56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A8" sqref="A8:J8"/>
    </sheetView>
  </sheetViews>
  <sheetFormatPr defaultColWidth="11.57421875" defaultRowHeight="12.75"/>
  <cols>
    <col min="1" max="1" width="6.00390625" style="81" customWidth="1"/>
    <col min="2" max="2" width="25.140625" style="81" customWidth="1"/>
    <col min="3" max="3" width="13.7109375" style="81" customWidth="1"/>
    <col min="4" max="4" width="17.140625" style="81" customWidth="1"/>
    <col min="5" max="5" width="18.7109375" style="81" customWidth="1"/>
    <col min="6" max="6" width="8.8515625" style="81" customWidth="1"/>
    <col min="7" max="7" width="11.57421875" style="81" customWidth="1"/>
    <col min="8" max="8" width="16.421875" style="81" customWidth="1"/>
    <col min="9" max="9" width="16.57421875" style="81" customWidth="1"/>
    <col min="10" max="10" width="14.57421875" style="73" customWidth="1"/>
    <col min="11" max="16384" width="11.57421875" style="81" customWidth="1"/>
  </cols>
  <sheetData>
    <row r="1" spans="1:10" s="116" customFormat="1" ht="70.5" customHeight="1">
      <c r="A1" s="288" t="s">
        <v>140</v>
      </c>
      <c r="B1" s="288"/>
      <c r="C1" s="288"/>
      <c r="D1" s="288"/>
      <c r="E1" s="288"/>
      <c r="F1" s="288"/>
      <c r="G1" s="288"/>
      <c r="H1" s="288"/>
      <c r="I1" s="288"/>
      <c r="J1" s="288"/>
    </row>
    <row r="2" ht="11.25">
      <c r="A2" s="64"/>
    </row>
    <row r="3" spans="1:10" s="74" customFormat="1" ht="178.5" customHeight="1">
      <c r="A3" s="76" t="s">
        <v>74</v>
      </c>
      <c r="B3" s="76" t="s">
        <v>59</v>
      </c>
      <c r="C3" s="76" t="s">
        <v>60</v>
      </c>
      <c r="D3" s="76" t="s">
        <v>20</v>
      </c>
      <c r="E3" s="76" t="s">
        <v>21</v>
      </c>
      <c r="F3" s="76" t="s">
        <v>10</v>
      </c>
      <c r="G3" s="76" t="s">
        <v>19</v>
      </c>
      <c r="H3" s="76" t="s">
        <v>33</v>
      </c>
      <c r="I3" s="76" t="s">
        <v>35</v>
      </c>
      <c r="J3" s="84" t="s">
        <v>40</v>
      </c>
    </row>
    <row r="4" spans="1:10" ht="11.25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  <c r="I4" s="85">
        <v>9</v>
      </c>
      <c r="J4" s="78">
        <v>10</v>
      </c>
    </row>
    <row r="5" spans="1:10" s="115" customFormat="1" ht="16.5" customHeight="1">
      <c r="A5" s="289" t="s">
        <v>41</v>
      </c>
      <c r="B5" s="289"/>
      <c r="C5" s="289"/>
      <c r="D5" s="289"/>
      <c r="E5" s="289"/>
      <c r="F5" s="289"/>
      <c r="G5" s="289"/>
      <c r="H5" s="289"/>
      <c r="I5" s="289"/>
      <c r="J5" s="289"/>
    </row>
    <row r="6" spans="1:10" s="115" customFormat="1" ht="118.5" customHeight="1">
      <c r="A6" s="189"/>
      <c r="B6" s="218" t="s">
        <v>130</v>
      </c>
      <c r="C6" s="218" t="s">
        <v>131</v>
      </c>
      <c r="D6" s="219" t="s">
        <v>132</v>
      </c>
      <c r="E6" s="189"/>
      <c r="F6" s="189"/>
      <c r="G6" s="189"/>
      <c r="H6" s="189"/>
      <c r="I6" s="189"/>
      <c r="J6" s="189"/>
    </row>
    <row r="7" spans="1:10" s="100" customFormat="1" ht="21.75" customHeight="1">
      <c r="A7" s="72"/>
      <c r="B7" s="112" t="s">
        <v>32</v>
      </c>
      <c r="C7" s="112"/>
      <c r="D7" s="96"/>
      <c r="E7" s="72"/>
      <c r="F7" s="101"/>
      <c r="G7" s="101"/>
      <c r="H7" s="104"/>
      <c r="I7" s="104"/>
      <c r="J7" s="196"/>
    </row>
    <row r="8" spans="1:10" ht="16.5" customHeight="1">
      <c r="A8" s="290" t="s">
        <v>15</v>
      </c>
      <c r="B8" s="291"/>
      <c r="C8" s="291"/>
      <c r="D8" s="291"/>
      <c r="E8" s="291"/>
      <c r="F8" s="291"/>
      <c r="G8" s="291"/>
      <c r="H8" s="291"/>
      <c r="I8" s="291"/>
      <c r="J8" s="292"/>
    </row>
    <row r="9" spans="1:10" ht="21.75">
      <c r="A9" s="82" t="s">
        <v>16</v>
      </c>
      <c r="B9" s="85" t="s">
        <v>63</v>
      </c>
      <c r="C9" s="85" t="s">
        <v>63</v>
      </c>
      <c r="D9" s="85" t="s">
        <v>63</v>
      </c>
      <c r="E9" s="85" t="s">
        <v>63</v>
      </c>
      <c r="F9" s="85" t="s">
        <v>63</v>
      </c>
      <c r="G9" s="85" t="s">
        <v>63</v>
      </c>
      <c r="H9" s="85" t="s">
        <v>63</v>
      </c>
      <c r="I9" s="197"/>
      <c r="J9" s="78" t="s">
        <v>63</v>
      </c>
    </row>
    <row r="10" spans="1:10" ht="16.5" customHeight="1">
      <c r="A10" s="293" t="s">
        <v>17</v>
      </c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s="100" customFormat="1" ht="12">
      <c r="A11" s="88"/>
      <c r="B11" s="99" t="s">
        <v>32</v>
      </c>
      <c r="C11" s="99"/>
      <c r="D11" s="99"/>
      <c r="E11" s="72"/>
      <c r="G11" s="113"/>
      <c r="J11" s="98"/>
    </row>
    <row r="12" spans="1:10" s="117" customFormat="1" ht="16.5" customHeight="1">
      <c r="A12" s="280" t="s">
        <v>27</v>
      </c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ht="21.75">
      <c r="A13" s="82" t="s">
        <v>6</v>
      </c>
      <c r="B13" s="64" t="s">
        <v>63</v>
      </c>
      <c r="C13" s="64" t="s">
        <v>63</v>
      </c>
      <c r="D13" s="64" t="s">
        <v>63</v>
      </c>
      <c r="E13" s="64" t="s">
        <v>63</v>
      </c>
      <c r="F13" s="64" t="s">
        <v>63</v>
      </c>
      <c r="G13" s="64" t="s">
        <v>63</v>
      </c>
      <c r="H13" s="64" t="s">
        <v>63</v>
      </c>
      <c r="I13" s="64" t="s">
        <v>63</v>
      </c>
      <c r="J13" s="130" t="s">
        <v>63</v>
      </c>
    </row>
    <row r="14" spans="2:10" s="69" customFormat="1" ht="12">
      <c r="B14" s="69" t="s">
        <v>32</v>
      </c>
      <c r="G14" s="114"/>
      <c r="J14" s="94"/>
    </row>
    <row r="16" spans="2:10" s="155" customFormat="1" ht="39.75" customHeight="1">
      <c r="B16" s="294" t="s">
        <v>129</v>
      </c>
      <c r="C16" s="295"/>
      <c r="J16" s="156"/>
    </row>
    <row r="17" spans="2:10" s="155" customFormat="1" ht="15">
      <c r="B17" s="296"/>
      <c r="C17" s="297"/>
      <c r="G17" s="155" t="s">
        <v>79</v>
      </c>
      <c r="H17" s="155" t="s">
        <v>133</v>
      </c>
      <c r="J17" s="156"/>
    </row>
    <row r="18" spans="7:10" s="155" customFormat="1" ht="15">
      <c r="G18" s="155" t="s">
        <v>49</v>
      </c>
      <c r="J18" s="156"/>
    </row>
    <row r="19" s="155" customFormat="1" ht="15">
      <c r="J19" s="156"/>
    </row>
    <row r="20" s="155" customFormat="1" ht="15">
      <c r="J20" s="156"/>
    </row>
    <row r="21" s="155" customFormat="1" ht="15">
      <c r="J21" s="156"/>
    </row>
    <row r="22" spans="2:10" s="155" customFormat="1" ht="15">
      <c r="B22" s="298" t="s">
        <v>80</v>
      </c>
      <c r="C22" s="299"/>
      <c r="H22" s="155" t="s">
        <v>128</v>
      </c>
      <c r="J22" s="156"/>
    </row>
    <row r="23" s="155" customFormat="1" ht="15">
      <c r="J23" s="156"/>
    </row>
    <row r="24" spans="7:10" s="155" customFormat="1" ht="15">
      <c r="G24" s="155" t="s">
        <v>7</v>
      </c>
      <c r="H24" s="286"/>
      <c r="I24" s="287"/>
      <c r="J24" s="156"/>
    </row>
    <row r="25" s="138" customFormat="1" ht="11.25">
      <c r="J25" s="157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2022-04-05T12:19:29Z</cp:lastPrinted>
  <dcterms:created xsi:type="dcterms:W3CDTF">2013-04-05T02:10:53Z</dcterms:created>
  <dcterms:modified xsi:type="dcterms:W3CDTF">2023-02-01T08:16:30Z</dcterms:modified>
  <cp:category/>
  <cp:version/>
  <cp:contentType/>
  <cp:contentStatus/>
</cp:coreProperties>
</file>